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9720" windowHeight="8160"/>
  </bookViews>
  <sheets>
    <sheet name="Tabelle1" sheetId="1" r:id="rId1"/>
    <sheet name="Tabelle2" sheetId="2" r:id="rId2"/>
    <sheet name="Tabelle3" sheetId="3" r:id="rId3"/>
  </sheets>
  <calcPr calcId="145621" iterateDelta="1E-4"/>
</workbook>
</file>

<file path=xl/calcChain.xml><?xml version="1.0" encoding="utf-8"?>
<calcChain xmlns="http://schemas.openxmlformats.org/spreadsheetml/2006/main">
  <c r="C130" i="1" l="1"/>
  <c r="C134" i="1"/>
  <c r="C84" i="1" l="1"/>
  <c r="C75" i="1"/>
  <c r="C110" i="1"/>
  <c r="C316" i="1" l="1"/>
  <c r="C220" i="1"/>
  <c r="C83" i="1" l="1"/>
  <c r="C277" i="1" l="1"/>
  <c r="C77" i="1"/>
  <c r="C153" i="1" l="1"/>
  <c r="C26" i="1"/>
  <c r="C15" i="1"/>
  <c r="C19" i="1"/>
  <c r="C17" i="1"/>
  <c r="C182" i="1" l="1"/>
  <c r="C249" i="1"/>
  <c r="C49" i="1" l="1"/>
  <c r="C50" i="1"/>
  <c r="C175" i="1"/>
  <c r="C209" i="1" l="1"/>
  <c r="C286" i="1"/>
  <c r="C56" i="1"/>
  <c r="C207" i="1"/>
  <c r="C234" i="1"/>
  <c r="C138" i="1" l="1"/>
  <c r="C135" i="1"/>
  <c r="C141" i="1"/>
  <c r="C132" i="1"/>
  <c r="C128" i="1"/>
  <c r="C140" i="1"/>
  <c r="C147" i="1"/>
  <c r="C151" i="1"/>
  <c r="C150" i="1"/>
  <c r="C171" i="1"/>
  <c r="C34" i="1"/>
  <c r="C35" i="1"/>
  <c r="C41" i="1"/>
  <c r="C29" i="1"/>
  <c r="C25" i="1"/>
  <c r="C16" i="1"/>
  <c r="C22" i="1"/>
  <c r="C14" i="1"/>
  <c r="C246" i="1" l="1"/>
  <c r="C44" i="1" l="1"/>
  <c r="C311" i="1" l="1"/>
  <c r="C295" i="1"/>
  <c r="C82" i="1"/>
  <c r="C267" i="1"/>
  <c r="C308" i="1"/>
  <c r="C187" i="1" l="1"/>
  <c r="C350" i="1" l="1"/>
  <c r="C303" i="1" l="1"/>
  <c r="C205" i="1"/>
  <c r="C375" i="1"/>
  <c r="C376" i="1"/>
  <c r="C377" i="1"/>
  <c r="C378" i="1"/>
  <c r="C379" i="1"/>
  <c r="C380" i="1"/>
  <c r="C381" i="1"/>
  <c r="C382" i="1"/>
  <c r="C383" i="1"/>
  <c r="C211" i="1"/>
  <c r="C45" i="1" l="1"/>
  <c r="C61" i="1" l="1"/>
  <c r="C266" i="1"/>
  <c r="C264" i="1"/>
  <c r="C276" i="1"/>
  <c r="C71" i="1"/>
  <c r="C70" i="1"/>
  <c r="C113" i="1"/>
  <c r="C274" i="1" l="1"/>
  <c r="C69" i="1"/>
  <c r="C118" i="1" l="1"/>
  <c r="C384" i="1"/>
  <c r="C372" i="1"/>
  <c r="C370" i="1"/>
  <c r="C364" i="1"/>
  <c r="C361" i="1"/>
  <c r="C356" i="1"/>
  <c r="C349" i="1"/>
  <c r="C317" i="1" l="1"/>
  <c r="C304" i="1"/>
  <c r="C288" i="1"/>
  <c r="C279" i="1"/>
  <c r="C281" i="1"/>
  <c r="C275" i="1"/>
  <c r="C270" i="1"/>
  <c r="C248" i="1"/>
  <c r="C238" i="1"/>
  <c r="C79" i="1"/>
  <c r="C72" i="1"/>
  <c r="C73" i="1"/>
  <c r="C67" i="1"/>
  <c r="C59" i="1"/>
  <c r="C112" i="1"/>
  <c r="C222" i="1"/>
  <c r="C216" i="1"/>
  <c r="C214" i="1"/>
  <c r="C190" i="1"/>
  <c r="C188" i="1"/>
  <c r="C184" i="1"/>
  <c r="C176" i="1"/>
  <c r="C173" i="1"/>
  <c r="C168" i="1"/>
  <c r="C167" i="1"/>
  <c r="C28" i="1"/>
  <c r="C203" i="1" l="1"/>
  <c r="C210" i="1"/>
  <c r="C314" i="1"/>
  <c r="C278" i="1"/>
  <c r="C290" i="1"/>
  <c r="C261" i="1"/>
  <c r="C192" i="1" l="1"/>
  <c r="C191" i="1"/>
  <c r="C193" i="1"/>
  <c r="C170" i="1"/>
  <c r="C165" i="1"/>
  <c r="C142" i="1"/>
  <c r="C139" i="1"/>
  <c r="C38" i="1"/>
  <c r="C20" i="1"/>
  <c r="C11" i="1"/>
  <c r="C109" i="1" l="1"/>
  <c r="C344" i="1"/>
  <c r="C342" i="1"/>
  <c r="C233" i="1" l="1"/>
  <c r="C164" i="1" l="1"/>
  <c r="C169" i="1"/>
  <c r="C152" i="1"/>
  <c r="C149" i="1"/>
  <c r="C136" i="1"/>
  <c r="C137" i="1"/>
  <c r="C127" i="1"/>
  <c r="C125" i="1"/>
  <c r="C33" i="1"/>
  <c r="C32" i="1"/>
  <c r="C31" i="1"/>
  <c r="C24" i="1"/>
  <c r="C21" i="1"/>
  <c r="C9" i="1"/>
  <c r="C13" i="1"/>
  <c r="C10" i="1"/>
  <c r="C12" i="1"/>
  <c r="C245" i="1"/>
  <c r="C177" i="1" l="1"/>
  <c r="C62" i="1" l="1"/>
  <c r="C265" i="1"/>
  <c r="C219" i="1"/>
  <c r="C163" i="1"/>
  <c r="C223" i="1"/>
  <c r="C200" i="1" l="1"/>
  <c r="C201" i="1"/>
  <c r="C202" i="1"/>
  <c r="C294" i="1"/>
  <c r="C212" i="1" l="1"/>
  <c r="C289" i="1"/>
  <c r="C91" i="1"/>
  <c r="C325" i="1" l="1"/>
  <c r="C226" i="1"/>
  <c r="C42" i="1"/>
  <c r="C351" i="1" l="1"/>
  <c r="C85" i="1"/>
  <c r="C52" i="1"/>
  <c r="C74" i="1"/>
  <c r="C46" i="1"/>
  <c r="C323" i="1" l="1"/>
  <c r="C174" i="1" l="1"/>
  <c r="C180" i="1"/>
  <c r="C179" i="1" l="1"/>
  <c r="C178" i="1"/>
  <c r="C27" i="1"/>
  <c r="C81" i="1" l="1"/>
  <c r="C235" i="1"/>
  <c r="C268" i="1"/>
  <c r="C94" i="1"/>
  <c r="C319" i="1"/>
  <c r="C80" i="1"/>
  <c r="C228" i="1" l="1"/>
  <c r="C324" i="1"/>
  <c r="C285" i="1"/>
  <c r="C243" i="1"/>
  <c r="C160" i="1" l="1"/>
  <c r="C166" i="1"/>
  <c r="C148" i="1"/>
  <c r="C155" i="1"/>
  <c r="C23" i="1"/>
  <c r="C129" i="1"/>
  <c r="C291" i="1" l="1"/>
  <c r="C257" i="1"/>
  <c r="C258" i="1"/>
  <c r="C92" i="1" l="1"/>
  <c r="C68" i="1"/>
  <c r="C322" i="1" l="1"/>
  <c r="C320" i="1"/>
  <c r="C280" i="1"/>
  <c r="C65" i="1" l="1"/>
  <c r="C224" i="1"/>
  <c r="C199" i="1"/>
  <c r="C227" i="1"/>
  <c r="C348" i="1" l="1"/>
  <c r="C306" i="1"/>
  <c r="C88" i="1" l="1"/>
  <c r="C63" i="1"/>
  <c r="C347" i="1"/>
  <c r="C354" i="1"/>
  <c r="C343" i="1"/>
  <c r="C355" i="1"/>
  <c r="C357" i="1"/>
  <c r="C345" i="1"/>
  <c r="C352" i="1"/>
  <c r="C359" i="1"/>
  <c r="C360" i="1"/>
  <c r="C353" i="1"/>
  <c r="C358" i="1"/>
  <c r="C363" i="1"/>
  <c r="C362" i="1"/>
  <c r="C365" i="1"/>
  <c r="C374" i="1"/>
  <c r="C367" i="1"/>
  <c r="C366" i="1"/>
  <c r="C368" i="1"/>
  <c r="C369" i="1"/>
  <c r="C371" i="1"/>
  <c r="C373" i="1"/>
  <c r="C385" i="1"/>
  <c r="C386" i="1"/>
  <c r="C387" i="1"/>
  <c r="C388" i="1"/>
  <c r="C389" i="1"/>
  <c r="C390" i="1"/>
  <c r="C392" i="1"/>
  <c r="C391" i="1"/>
  <c r="C393" i="1"/>
  <c r="C394" i="1"/>
  <c r="C346" i="1"/>
  <c r="C123" i="1"/>
  <c r="C124" i="1"/>
  <c r="C126" i="1"/>
  <c r="C143" i="1"/>
  <c r="C145" i="1"/>
  <c r="C146" i="1"/>
  <c r="C133" i="1"/>
  <c r="C131" i="1"/>
  <c r="C156" i="1"/>
  <c r="C154" i="1"/>
  <c r="C162" i="1"/>
  <c r="C159" i="1"/>
  <c r="C158" i="1"/>
  <c r="C157" i="1"/>
  <c r="C161" i="1"/>
  <c r="C183" i="1"/>
  <c r="C189" i="1"/>
  <c r="C172" i="1"/>
  <c r="C194" i="1"/>
  <c r="C204" i="1"/>
  <c r="C181" i="1"/>
  <c r="C230" i="1"/>
  <c r="C186" i="1"/>
  <c r="C185" i="1"/>
  <c r="C217" i="1"/>
  <c r="C218" i="1"/>
  <c r="C215" i="1"/>
  <c r="C195" i="1"/>
  <c r="C196" i="1"/>
  <c r="C197" i="1"/>
  <c r="C198" i="1"/>
  <c r="C225" i="1"/>
  <c r="C229" i="1"/>
  <c r="C231" i="1"/>
  <c r="C240" i="1"/>
  <c r="C239" i="1"/>
  <c r="C206" i="1"/>
  <c r="C208" i="1"/>
  <c r="C213" i="1"/>
  <c r="C326" i="1"/>
  <c r="C221" i="1"/>
  <c r="C282" i="1"/>
  <c r="C284" i="1"/>
  <c r="C293" i="1"/>
  <c r="C298" i="1"/>
  <c r="C330" i="1"/>
  <c r="C232" i="1"/>
  <c r="C236" i="1"/>
  <c r="C328" i="1"/>
  <c r="C332" i="1"/>
  <c r="C237" i="1"/>
  <c r="C262" i="1"/>
  <c r="C241" i="1"/>
  <c r="C242" i="1"/>
  <c r="C273" i="1"/>
  <c r="C250" i="1"/>
  <c r="C251" i="1"/>
  <c r="C247" i="1"/>
  <c r="C272" i="1"/>
  <c r="C252" i="1"/>
  <c r="C244" i="1"/>
  <c r="C254" i="1"/>
  <c r="C255" i="1"/>
  <c r="C253" i="1"/>
  <c r="C256" i="1"/>
  <c r="C259" i="1"/>
  <c r="C263" i="1"/>
  <c r="C260" i="1"/>
  <c r="C338" i="1"/>
  <c r="C292" i="1"/>
  <c r="C296" i="1"/>
  <c r="C271" i="1"/>
  <c r="C269" i="1"/>
  <c r="C307" i="1"/>
  <c r="C300" i="1"/>
  <c r="C341" i="1"/>
  <c r="C335" i="1"/>
  <c r="C331" i="1"/>
  <c r="C283" i="1"/>
  <c r="C287" i="1"/>
  <c r="C305" i="1"/>
  <c r="C339" i="1"/>
  <c r="C309" i="1"/>
  <c r="C336" i="1"/>
  <c r="C297" i="1"/>
  <c r="C301" i="1"/>
  <c r="C299" i="1"/>
  <c r="C302" i="1"/>
  <c r="C327" i="1"/>
  <c r="C318" i="1"/>
  <c r="C310" i="1"/>
  <c r="C312" i="1"/>
  <c r="C313" i="1"/>
  <c r="C315" i="1"/>
  <c r="C329" i="1"/>
  <c r="C333" i="1"/>
  <c r="C340" i="1"/>
  <c r="C337" i="1"/>
  <c r="C334" i="1"/>
  <c r="C321" i="1"/>
  <c r="C144" i="1"/>
  <c r="C114" i="1"/>
  <c r="C111" i="1"/>
  <c r="C115" i="1"/>
  <c r="C116" i="1"/>
  <c r="C117" i="1"/>
  <c r="C120" i="1"/>
  <c r="C119" i="1"/>
  <c r="C108" i="1"/>
  <c r="C18" i="1" l="1"/>
  <c r="C37" i="1"/>
  <c r="C30" i="1"/>
  <c r="C47" i="1"/>
  <c r="C36" i="1"/>
  <c r="C39" i="1"/>
  <c r="C40" i="1"/>
  <c r="C51" i="1"/>
  <c r="C53" i="1"/>
  <c r="C43" i="1"/>
  <c r="C60" i="1"/>
  <c r="C48" i="1"/>
  <c r="C54" i="1"/>
  <c r="C58" i="1"/>
  <c r="C55" i="1"/>
  <c r="C57" i="1"/>
  <c r="C96" i="1"/>
  <c r="C64" i="1"/>
  <c r="C66" i="1"/>
  <c r="C97" i="1"/>
  <c r="C98" i="1"/>
  <c r="C76" i="1"/>
  <c r="C78" i="1"/>
  <c r="C99" i="1"/>
  <c r="C100" i="1"/>
  <c r="C101" i="1"/>
  <c r="C102" i="1"/>
  <c r="C103" i="1"/>
  <c r="C86" i="1"/>
  <c r="C90" i="1"/>
  <c r="C87" i="1"/>
  <c r="C89" i="1"/>
  <c r="C104" i="1"/>
  <c r="C93" i="1"/>
  <c r="C95" i="1"/>
  <c r="C105" i="1"/>
  <c r="C106" i="1"/>
  <c r="C107" i="1"/>
  <c r="C8" i="1"/>
  <c r="C395" i="1" l="1"/>
  <c r="C396" i="1"/>
  <c r="C397" i="1" l="1"/>
  <c r="C121" i="1"/>
</calcChain>
</file>

<file path=xl/sharedStrings.xml><?xml version="1.0" encoding="utf-8"?>
<sst xmlns="http://schemas.openxmlformats.org/spreadsheetml/2006/main" count="2229" uniqueCount="551">
  <si>
    <t>Gewichtheber-Verband   Rheinland-Pfalz</t>
  </si>
  <si>
    <t>Stand:</t>
  </si>
  <si>
    <t>Name</t>
  </si>
  <si>
    <t>Vorname</t>
  </si>
  <si>
    <t>Alters-   klasse</t>
  </si>
  <si>
    <t>GJ</t>
  </si>
  <si>
    <t>Verein</t>
  </si>
  <si>
    <t>ZK-</t>
  </si>
  <si>
    <t xml:space="preserve">Beste Leistung </t>
  </si>
  <si>
    <t>m/w</t>
  </si>
  <si>
    <t>KöGew</t>
  </si>
  <si>
    <t>TR</t>
  </si>
  <si>
    <t>TuS</t>
  </si>
  <si>
    <t>ZK</t>
  </si>
  <si>
    <t>am:</t>
  </si>
  <si>
    <t>in:</t>
  </si>
  <si>
    <t>weiblich</t>
  </si>
  <si>
    <t>w</t>
  </si>
  <si>
    <t>KSC 07 Schifferstadt</t>
  </si>
  <si>
    <t>KSV Grünstadt</t>
  </si>
  <si>
    <t>Dauth</t>
  </si>
  <si>
    <t>-63</t>
  </si>
  <si>
    <t>-69</t>
  </si>
  <si>
    <t>Attilo</t>
  </si>
  <si>
    <t>Sophia</t>
  </si>
  <si>
    <t>männlich</t>
  </si>
  <si>
    <t>m</t>
  </si>
  <si>
    <t>Padou</t>
  </si>
  <si>
    <t>Giuliano</t>
  </si>
  <si>
    <t>Hammer</t>
  </si>
  <si>
    <t>Patrick</t>
  </si>
  <si>
    <t>-77</t>
  </si>
  <si>
    <t>Drews</t>
  </si>
  <si>
    <t>-85</t>
  </si>
  <si>
    <t>-94</t>
  </si>
  <si>
    <t>Ziegler</t>
  </si>
  <si>
    <t>Renner</t>
  </si>
  <si>
    <t>Martin</t>
  </si>
  <si>
    <t>-105</t>
  </si>
  <si>
    <t>Sandro</t>
  </si>
  <si>
    <t>Meier</t>
  </si>
  <si>
    <t>Dieter</t>
  </si>
  <si>
    <t>Ol. ZK. aufgestellt</t>
  </si>
  <si>
    <t>Gew.-klasse</t>
  </si>
  <si>
    <t>Izere-Shima</t>
  </si>
  <si>
    <t>Kuhn</t>
  </si>
  <si>
    <t>Heinz</t>
  </si>
  <si>
    <t>Reichelt</t>
  </si>
  <si>
    <t>Rolf</t>
  </si>
  <si>
    <t>Jooss</t>
  </si>
  <si>
    <t>Horst</t>
  </si>
  <si>
    <t>AC Laubenheim</t>
  </si>
  <si>
    <t>Eichhorn</t>
  </si>
  <si>
    <t>Andreas</t>
  </si>
  <si>
    <t>Beuthling</t>
  </si>
  <si>
    <t>Volker</t>
  </si>
  <si>
    <t>Groben</t>
  </si>
  <si>
    <t>Oliver</t>
  </si>
  <si>
    <t>SV Offenheim</t>
  </si>
  <si>
    <t>Kaiser</t>
  </si>
  <si>
    <t>AC Weisenau</t>
  </si>
  <si>
    <t>Wasik</t>
  </si>
  <si>
    <t>Hagen</t>
  </si>
  <si>
    <t>Thomas</t>
  </si>
  <si>
    <t>Metten</t>
  </si>
  <si>
    <t>Erich</t>
  </si>
  <si>
    <t>Peter</t>
  </si>
  <si>
    <t>Leser</t>
  </si>
  <si>
    <t>Herbert</t>
  </si>
  <si>
    <t>Röhrig</t>
  </si>
  <si>
    <t>Gerhard</t>
  </si>
  <si>
    <t>Schwarzbach</t>
  </si>
  <si>
    <t>Julia</t>
  </si>
  <si>
    <t>AV 03 Speyer</t>
  </si>
  <si>
    <t>Spindler</t>
  </si>
  <si>
    <t>Christina</t>
  </si>
  <si>
    <t>-75</t>
  </si>
  <si>
    <t>Tom</t>
  </si>
  <si>
    <t>Schwarz</t>
  </si>
  <si>
    <t>Marcel</t>
  </si>
  <si>
    <t>Spieß</t>
  </si>
  <si>
    <t>Jürgen</t>
  </si>
  <si>
    <t>Velagic</t>
  </si>
  <si>
    <t>Almir</t>
  </si>
  <si>
    <t>Wiederkehr</t>
  </si>
  <si>
    <t>AC Mutterstadt</t>
  </si>
  <si>
    <t>Taubert</t>
  </si>
  <si>
    <t>Mario</t>
  </si>
  <si>
    <t>Uhl</t>
  </si>
  <si>
    <t>Armin</t>
  </si>
  <si>
    <t>AC Altrip</t>
  </si>
  <si>
    <t>Bug</t>
  </si>
  <si>
    <t>Sabrina</t>
  </si>
  <si>
    <t>Frank</t>
  </si>
  <si>
    <t>Noah</t>
  </si>
  <si>
    <t>Müller</t>
  </si>
  <si>
    <t>Marius</t>
  </si>
  <si>
    <t>Tim</t>
  </si>
  <si>
    <t>Herbst</t>
  </si>
  <si>
    <t>Tobias</t>
  </si>
  <si>
    <t>Pietruschka</t>
  </si>
  <si>
    <t>Philipp</t>
  </si>
  <si>
    <t>TSG Haßloch</t>
  </si>
  <si>
    <t>Dennis</t>
  </si>
  <si>
    <t>Alexander</t>
  </si>
  <si>
    <t>Trautmann</t>
  </si>
  <si>
    <t>Zimmer</t>
  </si>
  <si>
    <t>Ibolya</t>
  </si>
  <si>
    <t>Hohmann</t>
  </si>
  <si>
    <t>Dominik</t>
  </si>
  <si>
    <t>Kassel</t>
  </si>
  <si>
    <t>René</t>
  </si>
  <si>
    <t>Christoph</t>
  </si>
  <si>
    <t>Heid</t>
  </si>
  <si>
    <t>Jason</t>
  </si>
  <si>
    <t>Jan</t>
  </si>
  <si>
    <t>Eichner</t>
  </si>
  <si>
    <t>Christopher</t>
  </si>
  <si>
    <t>Liam</t>
  </si>
  <si>
    <t>TSG Kaiserslautern</t>
  </si>
  <si>
    <t>Sauerbrey</t>
  </si>
  <si>
    <t>Max</t>
  </si>
  <si>
    <t>Ring</t>
  </si>
  <si>
    <t>Vitali</t>
  </si>
  <si>
    <t>Waldemar</t>
  </si>
  <si>
    <t>VfL Rodalben</t>
  </si>
  <si>
    <t>Lukas</t>
  </si>
  <si>
    <t>Matthias</t>
  </si>
  <si>
    <t>Walz</t>
  </si>
  <si>
    <t>Marco</t>
  </si>
  <si>
    <t>Mohr</t>
  </si>
  <si>
    <t>Pauline</t>
  </si>
  <si>
    <t>Feil</t>
  </si>
  <si>
    <t>Kessler</t>
  </si>
  <si>
    <t>Pia</t>
  </si>
  <si>
    <t>Keßler</t>
  </si>
  <si>
    <t>Emely</t>
  </si>
  <si>
    <t>Ben</t>
  </si>
  <si>
    <t>Sattler</t>
  </si>
  <si>
    <t>Yannik</t>
  </si>
  <si>
    <t>Lucas</t>
  </si>
  <si>
    <t>Stefan</t>
  </si>
  <si>
    <t>Kurz</t>
  </si>
  <si>
    <t>Lorenz</t>
  </si>
  <si>
    <t>Wenz</t>
  </si>
  <si>
    <t>Rief</t>
  </si>
  <si>
    <t>Karlheinz</t>
  </si>
  <si>
    <t>Remmels</t>
  </si>
  <si>
    <t>Nils</t>
  </si>
  <si>
    <t>Norman</t>
  </si>
  <si>
    <t>Günther</t>
  </si>
  <si>
    <t>Björn</t>
  </si>
  <si>
    <t>Mikosch</t>
  </si>
  <si>
    <t>Fabian</t>
  </si>
  <si>
    <t>Weingarte</t>
  </si>
  <si>
    <t>Phil</t>
  </si>
  <si>
    <t>Dürksen</t>
  </si>
  <si>
    <t>Victoria</t>
  </si>
  <si>
    <t>Rößler</t>
  </si>
  <si>
    <t>Laura</t>
  </si>
  <si>
    <t>Joshua</t>
  </si>
  <si>
    <t>Nemeth</t>
  </si>
  <si>
    <t>Daniel</t>
  </si>
  <si>
    <t>Pauly</t>
  </si>
  <si>
    <t>Franz</t>
  </si>
  <si>
    <t>Rogel</t>
  </si>
  <si>
    <t>Prochorow</t>
  </si>
  <si>
    <t>Alexej</t>
  </si>
  <si>
    <t>Reichenbach</t>
  </si>
  <si>
    <t>Werner</t>
  </si>
  <si>
    <t>Davina</t>
  </si>
  <si>
    <t>Bastian</t>
  </si>
  <si>
    <t>Kirchenbauer</t>
  </si>
  <si>
    <t>Falk</t>
  </si>
  <si>
    <t>Leon</t>
  </si>
  <si>
    <t>Dancz</t>
  </si>
  <si>
    <t>Lara</t>
  </si>
  <si>
    <t>KG Kindsb./Rodalb.</t>
  </si>
  <si>
    <t>Donahue</t>
  </si>
  <si>
    <t>Benjamin</t>
  </si>
  <si>
    <t>Cioch</t>
  </si>
  <si>
    <t>Florian</t>
  </si>
  <si>
    <t>Platzer</t>
  </si>
  <si>
    <t>Varlamov</t>
  </si>
  <si>
    <t>Michael</t>
  </si>
  <si>
    <t>Kullmann</t>
  </si>
  <si>
    <t>Alex</t>
  </si>
  <si>
    <t>Daube</t>
  </si>
  <si>
    <t>Tamara</t>
  </si>
  <si>
    <t>Jasmin</t>
  </si>
  <si>
    <t>Steffen</t>
  </si>
  <si>
    <t>Magin</t>
  </si>
  <si>
    <t>Solar</t>
  </si>
  <si>
    <t>Timo</t>
  </si>
  <si>
    <t>Jack</t>
  </si>
  <si>
    <t>Tas</t>
  </si>
  <si>
    <t>Simge</t>
  </si>
  <si>
    <t>Music</t>
  </si>
  <si>
    <t>Amar</t>
  </si>
  <si>
    <t>Sarah</t>
  </si>
  <si>
    <t>Davies</t>
  </si>
  <si>
    <t>Beran</t>
  </si>
  <si>
    <t>Andrej</t>
  </si>
  <si>
    <t>Kirch</t>
  </si>
  <si>
    <t>Rainer</t>
  </si>
  <si>
    <t>Carolin</t>
  </si>
  <si>
    <t>Nick</t>
  </si>
  <si>
    <t>Louis</t>
  </si>
  <si>
    <t>-56</t>
  </si>
  <si>
    <t>-53</t>
  </si>
  <si>
    <t>Sinem</t>
  </si>
  <si>
    <t>Bonnament</t>
  </si>
  <si>
    <t>Elafati</t>
  </si>
  <si>
    <t>Mehdi</t>
  </si>
  <si>
    <t>Gainza</t>
  </si>
  <si>
    <t>Anweiler</t>
  </si>
  <si>
    <t>Justin</t>
  </si>
  <si>
    <t>Wiens</t>
  </si>
  <si>
    <t>Hinderberger</t>
  </si>
  <si>
    <t>AC Kindsbach</t>
  </si>
  <si>
    <t>Hess</t>
  </si>
  <si>
    <t>Claus</t>
  </si>
  <si>
    <t>Victor</t>
  </si>
  <si>
    <t>Weishaupt</t>
  </si>
  <si>
    <t>Ruiz</t>
  </si>
  <si>
    <t>Amando</t>
  </si>
  <si>
    <t>Wille</t>
  </si>
  <si>
    <t>Peker</t>
  </si>
  <si>
    <t>Nuri</t>
  </si>
  <si>
    <t>Engbarth</t>
  </si>
  <si>
    <t>Monz</t>
  </si>
  <si>
    <t>Johannes</t>
  </si>
  <si>
    <t>Deutsch</t>
  </si>
  <si>
    <t>Becker</t>
  </si>
  <si>
    <t>Sophie</t>
  </si>
  <si>
    <t>Evgenia</t>
  </si>
  <si>
    <t>KTH Ehrang</t>
  </si>
  <si>
    <t>Millen</t>
  </si>
  <si>
    <t>Herwig</t>
  </si>
  <si>
    <t>Maik</t>
  </si>
  <si>
    <t>John</t>
  </si>
  <si>
    <t>Mayer</t>
  </si>
  <si>
    <t>Hummel</t>
  </si>
  <si>
    <t>Hasselbeck</t>
  </si>
  <si>
    <t>Leonhard</t>
  </si>
  <si>
    <t>Brown</t>
  </si>
  <si>
    <t>Mercy</t>
  </si>
  <si>
    <t>Everi</t>
  </si>
  <si>
    <t>Anna</t>
  </si>
  <si>
    <t>van Bellinghen</t>
  </si>
  <si>
    <t>Schardt</t>
  </si>
  <si>
    <t>Keksel</t>
  </si>
  <si>
    <t>Ploch</t>
  </si>
  <si>
    <t>Eusebius</t>
  </si>
  <si>
    <t>Loch</t>
  </si>
  <si>
    <t>Vera</t>
  </si>
  <si>
    <t>Buhl</t>
  </si>
  <si>
    <t>Sylvia</t>
  </si>
  <si>
    <t>Wüst</t>
  </si>
  <si>
    <t>Caroline</t>
  </si>
  <si>
    <t>Christophel</t>
  </si>
  <si>
    <t>Marie</t>
  </si>
  <si>
    <t>Schotthöfer</t>
  </si>
  <si>
    <t>Jochen</t>
  </si>
  <si>
    <t>Carina</t>
  </si>
  <si>
    <t>Krieger</t>
  </si>
  <si>
    <t>Etten</t>
  </si>
  <si>
    <t>Mathias</t>
  </si>
  <si>
    <t>Donie</t>
  </si>
  <si>
    <t>Anika</t>
  </si>
  <si>
    <t>Schlee</t>
  </si>
  <si>
    <t>Wiebke</t>
  </si>
  <si>
    <t>Asbach</t>
  </si>
  <si>
    <t>Moritz</t>
  </si>
  <si>
    <t>David</t>
  </si>
  <si>
    <t>Wittur</t>
  </si>
  <si>
    <t>-90</t>
  </si>
  <si>
    <t>-58</t>
  </si>
  <si>
    <t>-62</t>
  </si>
  <si>
    <t>+105</t>
  </si>
  <si>
    <t>Balazski</t>
  </si>
  <si>
    <t>Zoltan</t>
  </si>
  <si>
    <t>Speyer</t>
  </si>
  <si>
    <t>Lopez</t>
  </si>
  <si>
    <t>Evans</t>
  </si>
  <si>
    <t>Gareth</t>
  </si>
  <si>
    <t>Mutterstadt</t>
  </si>
  <si>
    <t>Wessolek</t>
  </si>
  <si>
    <t>Axel</t>
  </si>
  <si>
    <t>Diehl</t>
  </si>
  <si>
    <t>Korinna</t>
  </si>
  <si>
    <t>Weinheim</t>
  </si>
  <si>
    <t>Adrian</t>
  </si>
  <si>
    <t>Rach</t>
  </si>
  <si>
    <t>Engels</t>
  </si>
  <si>
    <t>Mara</t>
  </si>
  <si>
    <t>Simon</t>
  </si>
  <si>
    <t>Mattern</t>
  </si>
  <si>
    <t>Elias</t>
  </si>
  <si>
    <t>Thomsen</t>
  </si>
  <si>
    <t>Luca</t>
  </si>
  <si>
    <t>Schall</t>
  </si>
  <si>
    <t>Steven</t>
  </si>
  <si>
    <t>Ivanov</t>
  </si>
  <si>
    <t>Zheko</t>
  </si>
  <si>
    <t>Andreev</t>
  </si>
  <si>
    <t>Fischer</t>
  </si>
  <si>
    <t>Marinov</t>
  </si>
  <si>
    <t>Vasil</t>
  </si>
  <si>
    <t>Kihm</t>
  </si>
  <si>
    <t>Jaron</t>
  </si>
  <si>
    <t>Terstiege</t>
  </si>
  <si>
    <t>Jean-Luc</t>
  </si>
  <si>
    <t>Holdermann</t>
  </si>
  <si>
    <t>Isabell</t>
  </si>
  <si>
    <t>Hass</t>
  </si>
  <si>
    <t>Pham</t>
  </si>
  <si>
    <t>Gruber</t>
  </si>
  <si>
    <t>Jonathan</t>
  </si>
  <si>
    <t>Merlin</t>
  </si>
  <si>
    <t>Maurer</t>
  </si>
  <si>
    <t>KSV Worms</t>
  </si>
  <si>
    <t>Stauder</t>
  </si>
  <si>
    <t>Vanessa</t>
  </si>
  <si>
    <t>Conrath</t>
  </si>
  <si>
    <t>Schüttler</t>
  </si>
  <si>
    <t>Kraft</t>
  </si>
  <si>
    <t>Artur</t>
  </si>
  <si>
    <t>Paul</t>
  </si>
  <si>
    <t>Alicia</t>
  </si>
  <si>
    <t>Binggeli</t>
  </si>
  <si>
    <t>Rekel</t>
  </si>
  <si>
    <t>Jonas</t>
  </si>
  <si>
    <t>Melanie</t>
  </si>
  <si>
    <t>Früh</t>
  </si>
  <si>
    <t>Leinebach</t>
  </si>
  <si>
    <t>Kowtuneko</t>
  </si>
  <si>
    <t>Igga</t>
  </si>
  <si>
    <t>Malik</t>
  </si>
  <si>
    <t>Dörfler</t>
  </si>
  <si>
    <t>Agren</t>
  </si>
  <si>
    <t>Strenius</t>
  </si>
  <si>
    <t>Patricia</t>
  </si>
  <si>
    <t>Winter</t>
  </si>
  <si>
    <t>Andre</t>
  </si>
  <si>
    <t>Kovac</t>
  </si>
  <si>
    <t>Matej</t>
  </si>
  <si>
    <t>Tabel</t>
  </si>
  <si>
    <t>Tabea</t>
  </si>
  <si>
    <t>Pizzolato</t>
  </si>
  <si>
    <t>Antonino</t>
  </si>
  <si>
    <t>May-Günthert</t>
  </si>
  <si>
    <t>Irina</t>
  </si>
  <si>
    <t>Herrmann</t>
  </si>
  <si>
    <t>Kessler-Löw.</t>
  </si>
  <si>
    <t>Petra</t>
  </si>
  <si>
    <t>Eich</t>
  </si>
  <si>
    <t>Sebastian</t>
  </si>
  <si>
    <t>Merkel</t>
  </si>
  <si>
    <t>Brunelli</t>
  </si>
  <si>
    <t>Carlotta</t>
  </si>
  <si>
    <t>Serobyan</t>
  </si>
  <si>
    <t>Harutyun</t>
  </si>
  <si>
    <t>Cannata</t>
  </si>
  <si>
    <t>Nunzio</t>
  </si>
  <si>
    <t>Häffner</t>
  </si>
  <si>
    <t>Cörper</t>
  </si>
  <si>
    <t>Mutter</t>
  </si>
  <si>
    <t>Jannik</t>
  </si>
  <si>
    <t>Mattis</t>
  </si>
  <si>
    <t>Forster</t>
  </si>
  <si>
    <t>Watson</t>
  </si>
  <si>
    <t>Fraer</t>
  </si>
  <si>
    <t>Morrow</t>
  </si>
  <si>
    <t>Jacob</t>
  </si>
  <si>
    <t>Markus</t>
  </si>
  <si>
    <t>Schwab</t>
  </si>
  <si>
    <t>Olivia</t>
  </si>
  <si>
    <t>Scholz-Deutsch</t>
  </si>
  <si>
    <t>Verena</t>
  </si>
  <si>
    <t>Brückner</t>
  </si>
  <si>
    <t>Bär</t>
  </si>
  <si>
    <t>Natalia</t>
  </si>
  <si>
    <t>Nagy</t>
  </si>
  <si>
    <t>Haspel</t>
  </si>
  <si>
    <t>Stephanie</t>
  </si>
  <si>
    <t>aktuelle Jahresbestenliste 2018</t>
  </si>
  <si>
    <t>Pfungstadt</t>
  </si>
  <si>
    <t>Lobzov</t>
  </si>
  <si>
    <t>Heinrich</t>
  </si>
  <si>
    <t>Haßloch</t>
  </si>
  <si>
    <t>Kaiserslautern</t>
  </si>
  <si>
    <t>Ludwig</t>
  </si>
  <si>
    <t>Ahr</t>
  </si>
  <si>
    <t>Altrip</t>
  </si>
  <si>
    <t>Rizoulis</t>
  </si>
  <si>
    <t>Pantelis</t>
  </si>
  <si>
    <t>Pfeffer</t>
  </si>
  <si>
    <t>Jeschek</t>
  </si>
  <si>
    <t>Bonnamant</t>
  </si>
  <si>
    <t>Ghisoiu</t>
  </si>
  <si>
    <t>Zeilsheim</t>
  </si>
  <si>
    <t>Groß</t>
  </si>
  <si>
    <t>Grünstadt</t>
  </si>
  <si>
    <t>Schifferstadt</t>
  </si>
  <si>
    <t>Ehrang</t>
  </si>
  <si>
    <t>Williams</t>
  </si>
  <si>
    <t>Amy</t>
  </si>
  <si>
    <t>Schroth</t>
  </si>
  <si>
    <t>Nina</t>
  </si>
  <si>
    <t>Pforzheim</t>
  </si>
  <si>
    <t>Weisenau</t>
  </si>
  <si>
    <t>Haffner</t>
  </si>
  <si>
    <t>Bilguun</t>
  </si>
  <si>
    <t>Choimaa</t>
  </si>
  <si>
    <t>Maicher</t>
  </si>
  <si>
    <t>Niklas</t>
  </si>
  <si>
    <t>Hauf</t>
  </si>
  <si>
    <t>Thorben</t>
  </si>
  <si>
    <t>-45</t>
  </si>
  <si>
    <t>-30</t>
  </si>
  <si>
    <t>-35</t>
  </si>
  <si>
    <t>-48</t>
  </si>
  <si>
    <t>Nützel</t>
  </si>
  <si>
    <t>-40</t>
  </si>
  <si>
    <t>Agrikola</t>
  </si>
  <si>
    <t>Silas</t>
  </si>
  <si>
    <t>Löscher</t>
  </si>
  <si>
    <t>+62</t>
  </si>
  <si>
    <t>Wemmetsweiler</t>
  </si>
  <si>
    <t>Röder</t>
  </si>
  <si>
    <t>Ingolstadt</t>
  </si>
  <si>
    <t>Worms</t>
  </si>
  <si>
    <t>M ???</t>
  </si>
  <si>
    <t>Holz</t>
  </si>
  <si>
    <t>Oettel</t>
  </si>
  <si>
    <t>Ole</t>
  </si>
  <si>
    <t>Blume</t>
  </si>
  <si>
    <t>Samira</t>
  </si>
  <si>
    <t>Mainz</t>
  </si>
  <si>
    <t>Heinsheim</t>
  </si>
  <si>
    <t>Vautard</t>
  </si>
  <si>
    <t>Brandon</t>
  </si>
  <si>
    <t>Blumrich</t>
  </si>
  <si>
    <t>Bozihdar</t>
  </si>
  <si>
    <t>Hagedorn</t>
  </si>
  <si>
    <t>Anough</t>
  </si>
  <si>
    <t>Rodalben</t>
  </si>
  <si>
    <t>Gerlis</t>
  </si>
  <si>
    <t>Buschmann</t>
  </si>
  <si>
    <t>Corrinna</t>
  </si>
  <si>
    <t>Lilly</t>
  </si>
  <si>
    <t>Conrad</t>
  </si>
  <si>
    <t>Cady</t>
  </si>
  <si>
    <t>Metzdorf</t>
  </si>
  <si>
    <t>Ronja</t>
  </si>
  <si>
    <t>Funk</t>
  </si>
  <si>
    <t>Maike</t>
  </si>
  <si>
    <t>Lea</t>
  </si>
  <si>
    <t>Melda</t>
  </si>
  <si>
    <t>Schu</t>
  </si>
  <si>
    <t>Trossen</t>
  </si>
  <si>
    <t>Luis</t>
  </si>
  <si>
    <t>Karl</t>
  </si>
  <si>
    <t>Agkrikola</t>
  </si>
  <si>
    <t>Alacayir</t>
  </si>
  <si>
    <t>Haydar</t>
  </si>
  <si>
    <t>-50</t>
  </si>
  <si>
    <t>Garcia</t>
  </si>
  <si>
    <t>Josue Brachi</t>
  </si>
  <si>
    <t>Samswegen</t>
  </si>
  <si>
    <t>Obrigheim</t>
  </si>
  <si>
    <t>Stuhlfauth</t>
  </si>
  <si>
    <t>Christian</t>
  </si>
  <si>
    <t>Klein</t>
  </si>
  <si>
    <t>Larkin</t>
  </si>
  <si>
    <t>Troubal</t>
  </si>
  <si>
    <t>Pascal</t>
  </si>
  <si>
    <t>Wierig</t>
  </si>
  <si>
    <t>Lars</t>
  </si>
  <si>
    <t>Laubenheim</t>
  </si>
  <si>
    <t>Dägele</t>
  </si>
  <si>
    <t>Till</t>
  </si>
  <si>
    <t>Simons</t>
  </si>
  <si>
    <t>Vincent</t>
  </si>
  <si>
    <t>Kim</t>
  </si>
  <si>
    <t>Geier</t>
  </si>
  <si>
    <t>Sternberger</t>
  </si>
  <si>
    <t>Reimers</t>
  </si>
  <si>
    <t>Nico</t>
  </si>
  <si>
    <t>Budapest</t>
  </si>
  <si>
    <t>Leni</t>
  </si>
  <si>
    <t>Keil</t>
  </si>
  <si>
    <t>Anna-Katharina</t>
  </si>
  <si>
    <t>Löffler</t>
  </si>
  <si>
    <t>Trefon</t>
  </si>
  <si>
    <t>Carvalho da Silva Prior</t>
  </si>
  <si>
    <t>Damian</t>
  </si>
  <si>
    <t>Niole</t>
  </si>
  <si>
    <t>Zott</t>
  </si>
  <si>
    <t>Franziska</t>
  </si>
  <si>
    <t>Horn</t>
  </si>
  <si>
    <t>Kathrin</t>
  </si>
  <si>
    <t>Balazsfi</t>
  </si>
  <si>
    <t>Tabako</t>
  </si>
  <si>
    <t>Zemi</t>
  </si>
  <si>
    <t>Siegel</t>
  </si>
  <si>
    <t>Stiefel</t>
  </si>
  <si>
    <t>Lang</t>
  </si>
  <si>
    <t>Dimitri</t>
  </si>
  <si>
    <t>Rill</t>
  </si>
  <si>
    <t>Barcelona</t>
  </si>
  <si>
    <t>Zender</t>
  </si>
  <si>
    <t>Bien</t>
  </si>
  <si>
    <t>Kopf</t>
  </si>
  <si>
    <t>Szuromi</t>
  </si>
  <si>
    <t>Timea Reka</t>
  </si>
  <si>
    <t>Oehler</t>
  </si>
  <si>
    <t>Elisabeth</t>
  </si>
  <si>
    <t>Schilde</t>
  </si>
  <si>
    <t>Larissa</t>
  </si>
  <si>
    <t>Zwick</t>
  </si>
  <si>
    <t>Kevin</t>
  </si>
  <si>
    <t>Samko</t>
  </si>
  <si>
    <t>Karol</t>
  </si>
  <si>
    <t>Schweizer</t>
  </si>
  <si>
    <t>Lisa-Marie</t>
  </si>
  <si>
    <t>Durlach</t>
  </si>
  <si>
    <t>Mc Neal</t>
  </si>
  <si>
    <t>Jaden</t>
  </si>
  <si>
    <t>-44</t>
  </si>
  <si>
    <t>75+</t>
  </si>
  <si>
    <t>Bauer</t>
  </si>
  <si>
    <t>Maximilian</t>
  </si>
  <si>
    <t>Hostenbach</t>
  </si>
  <si>
    <t>Layer</t>
  </si>
  <si>
    <t>Sonja</t>
  </si>
  <si>
    <t>Knopp</t>
  </si>
  <si>
    <t>Leo</t>
  </si>
  <si>
    <t>Lörrach</t>
  </si>
  <si>
    <t>Langen</t>
  </si>
  <si>
    <t>Fiona</t>
  </si>
  <si>
    <t>Kaatje</t>
  </si>
  <si>
    <t>Rosenberger</t>
  </si>
  <si>
    <t>Rodewisch</t>
  </si>
  <si>
    <t>Plauen</t>
  </si>
  <si>
    <t>Hick</t>
  </si>
  <si>
    <t>Roding</t>
  </si>
  <si>
    <t>Fink</t>
  </si>
  <si>
    <t>Schmitt</t>
  </si>
  <si>
    <t>Theo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</si>
</sst>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Garamond"/>
      <family val="1"/>
    </font>
    <font>
      <b/>
      <sz val="14"/>
      <name val="Garamond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Garamond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" fontId="0" fillId="2" borderId="0" xfId="0" applyNumberFormat="1" applyFill="1" applyAlignment="1">
      <alignment horizontal="right"/>
    </xf>
    <xf numFmtId="1" fontId="0" fillId="2" borderId="0" xfId="0" applyNumberForma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1" fontId="6" fillId="2" borderId="0" xfId="0" applyNumberFormat="1" applyFont="1" applyFill="1" applyAlignment="1">
      <alignment horizontal="right"/>
    </xf>
    <xf numFmtId="1" fontId="6" fillId="2" borderId="0" xfId="0" applyNumberFormat="1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4" fillId="0" borderId="0" xfId="0" applyNumberFormat="1" applyFont="1" applyBorder="1"/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/>
    <xf numFmtId="1" fontId="4" fillId="0" borderId="0" xfId="0" applyNumberFormat="1" applyFont="1" applyAlignment="1">
      <alignment horizontal="right"/>
    </xf>
    <xf numFmtId="1" fontId="4" fillId="0" borderId="0" xfId="0" applyNumberFormat="1" applyFont="1"/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0" fillId="0" borderId="0" xfId="0" applyBorder="1"/>
    <xf numFmtId="49" fontId="4" fillId="0" borderId="1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4" fillId="0" borderId="10" xfId="0" applyFont="1" applyBorder="1"/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/>
    <xf numFmtId="0" fontId="4" fillId="0" borderId="12" xfId="0" applyFont="1" applyBorder="1"/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Fill="1" applyBorder="1"/>
    <xf numFmtId="1" fontId="4" fillId="0" borderId="2" xfId="0" applyNumberFormat="1" applyFont="1" applyFill="1" applyBorder="1" applyAlignment="1">
      <alignment horizontal="right"/>
    </xf>
    <xf numFmtId="1" fontId="4" fillId="0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0" fillId="0" borderId="11" xfId="0" applyBorder="1"/>
    <xf numFmtId="0" fontId="4" fillId="0" borderId="3" xfId="0" applyFont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Fill="1" applyBorder="1"/>
    <xf numFmtId="1" fontId="4" fillId="0" borderId="3" xfId="0" applyNumberFormat="1" applyFont="1" applyFill="1" applyBorder="1" applyAlignment="1">
      <alignment horizontal="right"/>
    </xf>
    <xf numFmtId="1" fontId="4" fillId="0" borderId="3" xfId="0" applyNumberFormat="1" applyFont="1" applyFill="1" applyBorder="1"/>
    <xf numFmtId="1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2" fontId="4" fillId="0" borderId="4" xfId="0" applyNumberFormat="1" applyFont="1" applyFill="1" applyBorder="1"/>
    <xf numFmtId="1" fontId="4" fillId="0" borderId="4" xfId="0" applyNumberFormat="1" applyFont="1" applyFill="1" applyBorder="1" applyAlignment="1">
      <alignment horizontal="right"/>
    </xf>
    <xf numFmtId="1" fontId="4" fillId="0" borderId="4" xfId="0" applyNumberFormat="1" applyFont="1" applyFill="1" applyBorder="1"/>
    <xf numFmtId="14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/>
    <xf numFmtId="2" fontId="4" fillId="0" borderId="10" xfId="0" applyNumberFormat="1" applyFont="1" applyFill="1" applyBorder="1"/>
    <xf numFmtId="1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/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/>
    <xf numFmtId="2" fontId="4" fillId="0" borderId="12" xfId="0" applyNumberFormat="1" applyFont="1" applyFill="1" applyBorder="1"/>
    <xf numFmtId="1" fontId="4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/>
    <xf numFmtId="14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/>
    <xf numFmtId="0" fontId="5" fillId="2" borderId="15" xfId="0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5" fillId="2" borderId="13" xfId="0" applyFont="1" applyFill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/>
    <xf numFmtId="1" fontId="4" fillId="0" borderId="16" xfId="0" applyNumberFormat="1" applyFont="1" applyFill="1" applyBorder="1" applyAlignment="1">
      <alignment horizontal="right"/>
    </xf>
    <xf numFmtId="1" fontId="4" fillId="0" borderId="16" xfId="0" applyNumberFormat="1" applyFont="1" applyFill="1" applyBorder="1"/>
    <xf numFmtId="14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/>
    <xf numFmtId="1" fontId="4" fillId="0" borderId="17" xfId="0" applyNumberFormat="1" applyFont="1" applyFill="1" applyBorder="1" applyAlignment="1">
      <alignment horizontal="right"/>
    </xf>
    <xf numFmtId="1" fontId="4" fillId="0" borderId="17" xfId="0" applyNumberFormat="1" applyFont="1" applyFill="1" applyBorder="1"/>
    <xf numFmtId="14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2" fontId="4" fillId="0" borderId="18" xfId="0" applyNumberFormat="1" applyFont="1" applyFill="1" applyBorder="1"/>
    <xf numFmtId="1" fontId="4" fillId="0" borderId="18" xfId="0" applyNumberFormat="1" applyFont="1" applyFill="1" applyBorder="1" applyAlignment="1">
      <alignment horizontal="right"/>
    </xf>
    <xf numFmtId="1" fontId="4" fillId="0" borderId="18" xfId="0" applyNumberFormat="1" applyFont="1" applyFill="1" applyBorder="1"/>
    <xf numFmtId="14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right"/>
    </xf>
    <xf numFmtId="14" fontId="4" fillId="0" borderId="19" xfId="0" applyNumberFormat="1" applyFont="1" applyFill="1" applyBorder="1" applyAlignment="1">
      <alignment horizontal="center"/>
    </xf>
    <xf numFmtId="0" fontId="4" fillId="0" borderId="19" xfId="0" applyFont="1" applyBorder="1" applyAlignment="1"/>
    <xf numFmtId="2" fontId="4" fillId="0" borderId="19" xfId="0" applyNumberFormat="1" applyFont="1" applyFill="1" applyBorder="1" applyAlignment="1"/>
    <xf numFmtId="1" fontId="4" fillId="0" borderId="19" xfId="0" applyNumberFormat="1" applyFont="1" applyFill="1" applyBorder="1" applyAlignment="1"/>
    <xf numFmtId="0" fontId="4" fillId="0" borderId="19" xfId="0" applyFont="1" applyFill="1" applyBorder="1" applyAlignment="1"/>
    <xf numFmtId="49" fontId="4" fillId="0" borderId="19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9" fillId="0" borderId="0" xfId="0" applyFont="1"/>
    <xf numFmtId="1" fontId="4" fillId="0" borderId="4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4" fontId="8" fillId="2" borderId="9" xfId="0" applyNumberFormat="1" applyFont="1" applyFill="1" applyBorder="1" applyAlignment="1"/>
    <xf numFmtId="0" fontId="7" fillId="0" borderId="5" xfId="0" applyFont="1" applyBorder="1" applyAlignment="1"/>
    <xf numFmtId="0" fontId="2" fillId="2" borderId="0" xfId="0" applyFont="1" applyFill="1" applyAlignment="1">
      <alignment horizontal="left"/>
    </xf>
    <xf numFmtId="1" fontId="5" fillId="2" borderId="6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0" borderId="0" xfId="0" applyAlignment="1"/>
    <xf numFmtId="49" fontId="4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49" fontId="4" fillId="3" borderId="17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16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66675</xdr:colOff>
      <xdr:row>0</xdr:row>
      <xdr:rowOff>47625</xdr:rowOff>
    </xdr:from>
    <xdr:to>
      <xdr:col>12</xdr:col>
      <xdr:colOff>161924</xdr:colOff>
      <xdr:row>3</xdr:row>
      <xdr:rowOff>142875</xdr:rowOff>
    </xdr:to>
    <xdr:pic>
      <xdr:nvPicPr>
        <xdr:cNvPr id="2" name="Picture 16" descr="GVRLP-Wapp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47625"/>
          <a:ext cx="7239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23"/>
  <sheetViews>
    <sheetView tabSelected="1" zoomScaleNormal="100" workbookViewId="0">
      <selection activeCell="C385" sqref="C385"/>
    </sheetView>
  </sheetViews>
  <sheetFormatPr baseColWidth="10" defaultRowHeight="15" x14ac:dyDescent="0.25"/>
  <cols>
    <col min="1" max="1" width="12" style="18" customWidth="1"/>
    <col min="2" max="2" width="11.7109375" style="18" customWidth="1"/>
    <col min="3" max="3" width="7" style="26" customWidth="1"/>
    <col min="4" max="4" width="4.28515625" style="19" customWidth="1"/>
    <col min="5" max="5" width="5.140625" style="19" customWidth="1"/>
    <col min="6" max="6" width="15.5703125" style="18" customWidth="1"/>
    <col min="7" max="7" width="6.140625" style="33" customWidth="1"/>
    <col min="8" max="8" width="6.7109375" style="20" customWidth="1"/>
    <col min="9" max="9" width="4.28515625" style="21" customWidth="1"/>
    <col min="10" max="11" width="4.28515625" style="22" customWidth="1"/>
    <col min="12" max="12" width="9.42578125" style="19" customWidth="1"/>
    <col min="13" max="13" width="12.28515625" style="18" customWidth="1"/>
  </cols>
  <sheetData>
    <row r="1" spans="1:13" ht="23.25" x14ac:dyDescent="0.3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"/>
      <c r="M1" s="2"/>
    </row>
    <row r="2" spans="1:13" ht="9" customHeight="1" x14ac:dyDescent="0.25">
      <c r="A2" s="2"/>
      <c r="B2" s="2"/>
      <c r="C2" s="24"/>
      <c r="D2" s="2"/>
      <c r="E2" s="2"/>
      <c r="F2" s="2"/>
      <c r="G2" s="28"/>
      <c r="H2" s="2"/>
      <c r="I2" s="3"/>
      <c r="J2" s="4"/>
      <c r="K2" s="4"/>
      <c r="L2" s="1"/>
      <c r="M2" s="2"/>
    </row>
    <row r="3" spans="1:13" ht="18.75" x14ac:dyDescent="0.3">
      <c r="A3" s="145" t="s">
        <v>386</v>
      </c>
      <c r="B3" s="145"/>
      <c r="C3" s="146"/>
      <c r="D3" s="146"/>
      <c r="E3" s="146"/>
      <c r="F3" s="146"/>
      <c r="G3" s="35" t="s">
        <v>1</v>
      </c>
      <c r="H3" s="131">
        <v>43450</v>
      </c>
      <c r="I3" s="132"/>
      <c r="J3" s="4"/>
      <c r="K3" s="4"/>
      <c r="L3" s="1"/>
      <c r="M3" s="2"/>
    </row>
    <row r="4" spans="1:13" ht="12.75" customHeight="1" x14ac:dyDescent="0.3">
      <c r="A4" s="5"/>
      <c r="B4" s="5"/>
      <c r="C4" s="25"/>
      <c r="D4" s="6"/>
      <c r="E4" s="7"/>
      <c r="F4" s="8"/>
      <c r="G4" s="29"/>
      <c r="H4" s="8"/>
      <c r="I4" s="9"/>
      <c r="J4" s="10"/>
      <c r="K4" s="10"/>
      <c r="L4" s="7"/>
      <c r="M4" s="8"/>
    </row>
    <row r="5" spans="1:13" ht="15" customHeight="1" x14ac:dyDescent="0.25">
      <c r="A5" s="137" t="s">
        <v>2</v>
      </c>
      <c r="B5" s="137" t="s">
        <v>3</v>
      </c>
      <c r="C5" s="143" t="s">
        <v>4</v>
      </c>
      <c r="D5" s="11"/>
      <c r="E5" s="139" t="s">
        <v>5</v>
      </c>
      <c r="F5" s="137" t="s">
        <v>6</v>
      </c>
      <c r="G5" s="141" t="s">
        <v>43</v>
      </c>
      <c r="H5" s="12" t="s">
        <v>7</v>
      </c>
      <c r="I5" s="134" t="s">
        <v>8</v>
      </c>
      <c r="J5" s="135"/>
      <c r="K5" s="136"/>
      <c r="L5" s="129" t="s">
        <v>42</v>
      </c>
      <c r="M5" s="130"/>
    </row>
    <row r="6" spans="1:13" x14ac:dyDescent="0.25">
      <c r="A6" s="138"/>
      <c r="B6" s="138"/>
      <c r="C6" s="144"/>
      <c r="D6" s="83" t="s">
        <v>9</v>
      </c>
      <c r="E6" s="140"/>
      <c r="F6" s="138"/>
      <c r="G6" s="142"/>
      <c r="H6" s="84" t="s">
        <v>10</v>
      </c>
      <c r="I6" s="85" t="s">
        <v>11</v>
      </c>
      <c r="J6" s="85" t="s">
        <v>12</v>
      </c>
      <c r="K6" s="86" t="s">
        <v>13</v>
      </c>
      <c r="L6" s="11" t="s">
        <v>14</v>
      </c>
      <c r="M6" s="87" t="s">
        <v>15</v>
      </c>
    </row>
    <row r="7" spans="1:13" ht="19.5" customHeight="1" x14ac:dyDescent="0.25">
      <c r="A7" s="126" t="s">
        <v>16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1:13" ht="14.25" customHeight="1" x14ac:dyDescent="0.25">
      <c r="A8" s="46" t="s">
        <v>293</v>
      </c>
      <c r="B8" s="46" t="s">
        <v>199</v>
      </c>
      <c r="C8" s="42" t="str">
        <f t="shared" ref="C8:C12" si="0">IF(E8&lt;1,"",IF(E8&gt;2007,"E",IF(E8&gt;2005.1,"D",IF(E8&gt;2002.1,"Schüler",IF(E8&gt;2000.1,"Jugend",IF(E8&gt;1997.1,"Jun.",IF(E8&gt;1983.1,"Sen.","M")))))))</f>
        <v>E</v>
      </c>
      <c r="D8" s="51" t="s">
        <v>17</v>
      </c>
      <c r="E8" s="51">
        <v>2008</v>
      </c>
      <c r="F8" s="46" t="s">
        <v>85</v>
      </c>
      <c r="G8" s="31" t="s">
        <v>420</v>
      </c>
      <c r="H8" s="52">
        <v>26.9</v>
      </c>
      <c r="I8" s="53">
        <v>9</v>
      </c>
      <c r="J8" s="54">
        <v>12</v>
      </c>
      <c r="K8" s="54">
        <v>21</v>
      </c>
      <c r="L8" s="55">
        <v>43253</v>
      </c>
      <c r="M8" s="56" t="s">
        <v>403</v>
      </c>
    </row>
    <row r="9" spans="1:13" ht="14.25" customHeight="1" x14ac:dyDescent="0.25">
      <c r="A9" s="46" t="s">
        <v>449</v>
      </c>
      <c r="B9" s="46" t="s">
        <v>450</v>
      </c>
      <c r="C9" s="42" t="str">
        <f t="shared" si="0"/>
        <v>E</v>
      </c>
      <c r="D9" s="51" t="s">
        <v>17</v>
      </c>
      <c r="E9" s="51">
        <v>2010</v>
      </c>
      <c r="F9" s="46" t="s">
        <v>236</v>
      </c>
      <c r="G9" s="31" t="s">
        <v>420</v>
      </c>
      <c r="H9" s="52">
        <v>30</v>
      </c>
      <c r="I9" s="53">
        <v>7</v>
      </c>
      <c r="J9" s="54">
        <v>10</v>
      </c>
      <c r="K9" s="54">
        <v>17</v>
      </c>
      <c r="L9" s="55">
        <v>43394</v>
      </c>
      <c r="M9" s="56" t="s">
        <v>390</v>
      </c>
    </row>
    <row r="10" spans="1:13" ht="14.25" customHeight="1" x14ac:dyDescent="0.25">
      <c r="A10" s="46" t="s">
        <v>452</v>
      </c>
      <c r="B10" s="46" t="s">
        <v>453</v>
      </c>
      <c r="C10" s="42" t="str">
        <f t="shared" si="0"/>
        <v>E</v>
      </c>
      <c r="D10" s="51" t="s">
        <v>17</v>
      </c>
      <c r="E10" s="51">
        <v>2010</v>
      </c>
      <c r="F10" s="46" t="s">
        <v>236</v>
      </c>
      <c r="G10" s="31" t="s">
        <v>420</v>
      </c>
      <c r="H10" s="52">
        <v>28</v>
      </c>
      <c r="I10" s="53">
        <v>6</v>
      </c>
      <c r="J10" s="54">
        <v>9</v>
      </c>
      <c r="K10" s="54">
        <v>15</v>
      </c>
      <c r="L10" s="55">
        <v>43253</v>
      </c>
      <c r="M10" s="56" t="s">
        <v>403</v>
      </c>
    </row>
    <row r="11" spans="1:13" ht="14.25" customHeight="1" x14ac:dyDescent="0.25">
      <c r="A11" s="46" t="s">
        <v>474</v>
      </c>
      <c r="B11" s="46" t="s">
        <v>475</v>
      </c>
      <c r="C11" s="42" t="str">
        <f t="shared" si="0"/>
        <v>E</v>
      </c>
      <c r="D11" s="51" t="s">
        <v>17</v>
      </c>
      <c r="E11" s="51">
        <v>2011</v>
      </c>
      <c r="F11" s="46" t="s">
        <v>85</v>
      </c>
      <c r="G11" s="31" t="s">
        <v>420</v>
      </c>
      <c r="H11" s="52">
        <v>23.4</v>
      </c>
      <c r="I11" s="53">
        <v>7</v>
      </c>
      <c r="J11" s="54">
        <v>8</v>
      </c>
      <c r="K11" s="54">
        <v>15</v>
      </c>
      <c r="L11" s="55">
        <v>43394</v>
      </c>
      <c r="M11" s="56" t="s">
        <v>390</v>
      </c>
    </row>
    <row r="12" spans="1:13" ht="14.25" customHeight="1" x14ac:dyDescent="0.25">
      <c r="A12" s="46" t="s">
        <v>272</v>
      </c>
      <c r="B12" s="46" t="s">
        <v>448</v>
      </c>
      <c r="C12" s="42" t="str">
        <f t="shared" si="0"/>
        <v>E</v>
      </c>
      <c r="D12" s="51" t="s">
        <v>17</v>
      </c>
      <c r="E12" s="51">
        <v>2011</v>
      </c>
      <c r="F12" s="46" t="s">
        <v>19</v>
      </c>
      <c r="G12" s="31" t="s">
        <v>420</v>
      </c>
      <c r="H12" s="52">
        <v>21.3</v>
      </c>
      <c r="I12" s="53">
        <v>2</v>
      </c>
      <c r="J12" s="54">
        <v>3</v>
      </c>
      <c r="K12" s="54">
        <v>5</v>
      </c>
      <c r="L12" s="55">
        <v>43212</v>
      </c>
      <c r="M12" s="56" t="s">
        <v>403</v>
      </c>
    </row>
    <row r="13" spans="1:13" ht="14.25" customHeight="1" x14ac:dyDescent="0.25">
      <c r="A13" s="46" t="s">
        <v>237</v>
      </c>
      <c r="B13" s="46" t="s">
        <v>451</v>
      </c>
      <c r="C13" s="42" t="str">
        <f>IF(E13&lt;1,"",IF(E13&gt;2007,"E",IF(E13&gt;2005.1,"D",IF(E13&gt;2002.1,"Schüler",IF(E13&gt;2000.1,"Jugend",IF(E13&gt;1997.1,"Jun.",IF(E13&gt;1983.1,"Sen.","M")))))))</f>
        <v>E</v>
      </c>
      <c r="D13" s="51" t="s">
        <v>17</v>
      </c>
      <c r="E13" s="51">
        <v>2010</v>
      </c>
      <c r="F13" s="46" t="s">
        <v>236</v>
      </c>
      <c r="G13" s="147" t="s">
        <v>421</v>
      </c>
      <c r="H13" s="52">
        <v>34.299999999999997</v>
      </c>
      <c r="I13" s="53">
        <v>10</v>
      </c>
      <c r="J13" s="54">
        <v>12</v>
      </c>
      <c r="K13" s="54">
        <v>22</v>
      </c>
      <c r="L13" s="55">
        <v>43450</v>
      </c>
      <c r="M13" s="56" t="s">
        <v>286</v>
      </c>
    </row>
    <row r="14" spans="1:13" ht="14.25" customHeight="1" x14ac:dyDescent="0.25">
      <c r="A14" s="46" t="s">
        <v>528</v>
      </c>
      <c r="B14" s="46" t="s">
        <v>529</v>
      </c>
      <c r="C14" s="42" t="str">
        <f>IF(E14&lt;1,"",IF(E14&gt;2007,"E",IF(E14&gt;2005.1,"D",IF(E14&gt;2002.1,"Schüler",IF(E14&gt;2000.1,"Jugend",IF(E14&gt;1997.1,"Jun.",IF(E14&gt;1983.1,"Sen.","M")))))))</f>
        <v>E</v>
      </c>
      <c r="D14" s="51" t="s">
        <v>17</v>
      </c>
      <c r="E14" s="51">
        <v>2009</v>
      </c>
      <c r="F14" s="46" t="s">
        <v>236</v>
      </c>
      <c r="G14" s="147" t="s">
        <v>421</v>
      </c>
      <c r="H14" s="52">
        <v>32.6</v>
      </c>
      <c r="I14" s="53">
        <v>9</v>
      </c>
      <c r="J14" s="54">
        <v>12</v>
      </c>
      <c r="K14" s="54">
        <v>21</v>
      </c>
      <c r="L14" s="55">
        <v>43394</v>
      </c>
      <c r="M14" s="56" t="s">
        <v>390</v>
      </c>
    </row>
    <row r="15" spans="1:13" ht="14.25" customHeight="1" x14ac:dyDescent="0.25">
      <c r="A15" s="46" t="s">
        <v>293</v>
      </c>
      <c r="B15" s="46" t="s">
        <v>199</v>
      </c>
      <c r="C15" s="42" t="str">
        <f>IF(E15&lt;1,"",IF(E15&gt;2007,"E",IF(E15&gt;2005.1,"D",IF(E15&gt;2002.1,"Schüler",IF(E15&gt;2000.1,"Jugend",IF(E15&gt;1997.1,"Jun.",IF(E15&gt;1983.1,"Sen.","M")))))))</f>
        <v>E</v>
      </c>
      <c r="D15" s="51" t="s">
        <v>17</v>
      </c>
      <c r="E15" s="51">
        <v>2008</v>
      </c>
      <c r="F15" s="46" t="s">
        <v>85</v>
      </c>
      <c r="G15" s="147" t="s">
        <v>421</v>
      </c>
      <c r="H15" s="52">
        <v>31.1</v>
      </c>
      <c r="I15" s="53">
        <v>10</v>
      </c>
      <c r="J15" s="54">
        <v>11</v>
      </c>
      <c r="K15" s="54">
        <v>21</v>
      </c>
      <c r="L15" s="55">
        <v>43415</v>
      </c>
      <c r="M15" s="56" t="s">
        <v>282</v>
      </c>
    </row>
    <row r="16" spans="1:13" ht="14.25" customHeight="1" x14ac:dyDescent="0.25">
      <c r="A16" s="46" t="s">
        <v>452</v>
      </c>
      <c r="B16" s="46" t="s">
        <v>453</v>
      </c>
      <c r="C16" s="42" t="str">
        <f>IF(E16&lt;1,"",IF(E16&gt;2007,"E",IF(E16&gt;2005.1,"D",IF(E16&gt;2002.1,"Schüler",IF(E16&gt;2000.1,"Jugend",IF(E16&gt;1997.1,"Jun.",IF(E16&gt;1983.1,"Sen.","M")))))))</f>
        <v>E</v>
      </c>
      <c r="D16" s="51" t="s">
        <v>17</v>
      </c>
      <c r="E16" s="51">
        <v>2010</v>
      </c>
      <c r="F16" s="46" t="s">
        <v>236</v>
      </c>
      <c r="G16" s="147" t="s">
        <v>421</v>
      </c>
      <c r="H16" s="52">
        <v>30.1</v>
      </c>
      <c r="I16" s="53">
        <v>8</v>
      </c>
      <c r="J16" s="54">
        <v>12</v>
      </c>
      <c r="K16" s="54">
        <v>20</v>
      </c>
      <c r="L16" s="55">
        <v>43394</v>
      </c>
      <c r="M16" s="56" t="s">
        <v>390</v>
      </c>
    </row>
    <row r="17" spans="1:13" ht="14.25" customHeight="1" x14ac:dyDescent="0.25">
      <c r="A17" s="46" t="s">
        <v>452</v>
      </c>
      <c r="B17" s="46" t="s">
        <v>453</v>
      </c>
      <c r="C17" s="42" t="str">
        <f>IF(E17&lt;1,"",IF(E17&gt;2007,"E",IF(E17&gt;2005.1,"D",IF(E17&gt;2002.1,"Schüler",IF(E17&gt;2000.1,"Jugend",IF(E17&gt;1997.1,"Jun.",IF(E17&gt;1983.1,"Sen.","M")))))))</f>
        <v>E</v>
      </c>
      <c r="D17" s="51" t="s">
        <v>17</v>
      </c>
      <c r="E17" s="51">
        <v>2010</v>
      </c>
      <c r="F17" s="46" t="s">
        <v>236</v>
      </c>
      <c r="G17" s="147" t="s">
        <v>421</v>
      </c>
      <c r="H17" s="52">
        <v>30.8</v>
      </c>
      <c r="I17" s="53">
        <v>8</v>
      </c>
      <c r="J17" s="54">
        <v>12</v>
      </c>
      <c r="K17" s="54">
        <v>20</v>
      </c>
      <c r="L17" s="55">
        <v>43415</v>
      </c>
      <c r="M17" s="56" t="s">
        <v>282</v>
      </c>
    </row>
    <row r="18" spans="1:13" ht="14.25" customHeight="1" x14ac:dyDescent="0.25">
      <c r="A18" s="46" t="s">
        <v>270</v>
      </c>
      <c r="B18" s="46" t="s">
        <v>271</v>
      </c>
      <c r="C18" s="42" t="str">
        <f t="shared" ref="C18:C21" si="1">IF(E18&lt;1,"",IF(E18&gt;2007,"E",IF(E18&gt;2005.1,"D",IF(E18&gt;2002.1,"Schüler",IF(E18&gt;2000.1,"Jugend",IF(E18&gt;1997.1,"Jun.",IF(E18&gt;1983.1,"Sen.","M")))))))</f>
        <v>E</v>
      </c>
      <c r="D18" s="51" t="s">
        <v>17</v>
      </c>
      <c r="E18" s="51">
        <v>2009</v>
      </c>
      <c r="F18" s="46" t="s">
        <v>19</v>
      </c>
      <c r="G18" s="31" t="s">
        <v>422</v>
      </c>
      <c r="H18" s="52">
        <v>47.2</v>
      </c>
      <c r="I18" s="53">
        <v>12</v>
      </c>
      <c r="J18" s="54">
        <v>15</v>
      </c>
      <c r="K18" s="54">
        <v>28</v>
      </c>
      <c r="L18" s="55">
        <v>43156</v>
      </c>
      <c r="M18" s="56" t="s">
        <v>286</v>
      </c>
    </row>
    <row r="19" spans="1:13" ht="14.25" customHeight="1" x14ac:dyDescent="0.25">
      <c r="A19" s="46" t="s">
        <v>449</v>
      </c>
      <c r="B19" s="46" t="s">
        <v>541</v>
      </c>
      <c r="C19" s="42" t="str">
        <f t="shared" ref="C19" si="2">IF(E19&lt;1,"",IF(E19&gt;2007,"E",IF(E19&gt;2005.1,"D",IF(E19&gt;2002.1,"Schüler",IF(E19&gt;2000.1,"Jugend",IF(E19&gt;1997.1,"Jun.",IF(E19&gt;1983.1,"Sen.","M")))))))</f>
        <v>E</v>
      </c>
      <c r="D19" s="51" t="s">
        <v>17</v>
      </c>
      <c r="E19" s="51">
        <v>2008</v>
      </c>
      <c r="F19" s="46" t="s">
        <v>236</v>
      </c>
      <c r="G19" s="31" t="s">
        <v>422</v>
      </c>
      <c r="H19" s="52">
        <v>44.8</v>
      </c>
      <c r="I19" s="53">
        <v>5</v>
      </c>
      <c r="J19" s="54">
        <v>7</v>
      </c>
      <c r="K19" s="54">
        <v>12</v>
      </c>
      <c r="L19" s="55">
        <v>43415</v>
      </c>
      <c r="M19" s="56" t="s">
        <v>282</v>
      </c>
    </row>
    <row r="20" spans="1:13" ht="14.25" customHeight="1" x14ac:dyDescent="0.25">
      <c r="A20" s="46" t="s">
        <v>270</v>
      </c>
      <c r="B20" s="46" t="s">
        <v>271</v>
      </c>
      <c r="C20" s="42" t="str">
        <f t="shared" si="1"/>
        <v>E</v>
      </c>
      <c r="D20" s="51" t="s">
        <v>17</v>
      </c>
      <c r="E20" s="51">
        <v>2009</v>
      </c>
      <c r="F20" s="46" t="s">
        <v>19</v>
      </c>
      <c r="G20" s="148">
        <v>-53</v>
      </c>
      <c r="H20" s="52">
        <v>50.3</v>
      </c>
      <c r="I20" s="54">
        <v>12</v>
      </c>
      <c r="J20" s="54">
        <v>16</v>
      </c>
      <c r="K20" s="54">
        <v>28</v>
      </c>
      <c r="L20" s="55">
        <v>43253</v>
      </c>
      <c r="M20" s="56" t="s">
        <v>403</v>
      </c>
    </row>
    <row r="21" spans="1:13" ht="14.25" customHeight="1" x14ac:dyDescent="0.25">
      <c r="A21" s="46" t="s">
        <v>454</v>
      </c>
      <c r="B21" s="46" t="s">
        <v>455</v>
      </c>
      <c r="C21" s="42" t="str">
        <f t="shared" si="1"/>
        <v>E</v>
      </c>
      <c r="D21" s="51" t="s">
        <v>17</v>
      </c>
      <c r="E21" s="51">
        <v>2009</v>
      </c>
      <c r="F21" s="46" t="s">
        <v>236</v>
      </c>
      <c r="G21" s="148" t="s">
        <v>209</v>
      </c>
      <c r="H21" s="52">
        <v>48.9</v>
      </c>
      <c r="I21" s="54">
        <v>7</v>
      </c>
      <c r="J21" s="54">
        <v>8</v>
      </c>
      <c r="K21" s="54">
        <v>15</v>
      </c>
      <c r="L21" s="55">
        <v>43212</v>
      </c>
      <c r="M21" s="56" t="s">
        <v>403</v>
      </c>
    </row>
    <row r="22" spans="1:13" ht="14.25" customHeight="1" thickBot="1" x14ac:dyDescent="0.3">
      <c r="A22" s="66" t="s">
        <v>270</v>
      </c>
      <c r="B22" s="66" t="s">
        <v>271</v>
      </c>
      <c r="C22" s="43" t="str">
        <f t="shared" ref="C22" si="3">IF(E22&lt;1,"",IF(E22&gt;2007,"E",IF(E22&gt;2005.1,"D",IF(E22&gt;2002.1,"Schüler",IF(E22&gt;2000.1,"Jugend",IF(E22&gt;1997.1,"Jun.",IF(E22&gt;1983.1,"Sen.","M")))))))</f>
        <v>E</v>
      </c>
      <c r="D22" s="67" t="s">
        <v>17</v>
      </c>
      <c r="E22" s="67">
        <v>2009</v>
      </c>
      <c r="F22" s="66" t="s">
        <v>19</v>
      </c>
      <c r="G22" s="122">
        <v>-58</v>
      </c>
      <c r="H22" s="68">
        <v>53.2</v>
      </c>
      <c r="I22" s="69">
        <v>12</v>
      </c>
      <c r="J22" s="70">
        <v>15</v>
      </c>
      <c r="K22" s="70">
        <v>27</v>
      </c>
      <c r="L22" s="71">
        <v>43415</v>
      </c>
      <c r="M22" s="72" t="s">
        <v>282</v>
      </c>
    </row>
    <row r="23" spans="1:13" ht="14.25" customHeight="1" x14ac:dyDescent="0.25">
      <c r="A23" s="58" t="s">
        <v>423</v>
      </c>
      <c r="B23" s="58" t="s">
        <v>199</v>
      </c>
      <c r="C23" s="59" t="str">
        <f t="shared" ref="C23:C27" si="4">IF(E23&lt;1,"",IF(E23&gt;2007,"E",IF(E23&gt;2005.1,"D",IF(E23&gt;2002.1,"Schüler",IF(E23&gt;2000.1,"Jugend",IF(E23&gt;1997.1,"Jun.",IF(E23&gt;1983.1,"Sen.","M")))))))</f>
        <v>D</v>
      </c>
      <c r="D23" s="59" t="s">
        <v>17</v>
      </c>
      <c r="E23" s="60">
        <v>2007</v>
      </c>
      <c r="F23" s="58" t="s">
        <v>19</v>
      </c>
      <c r="G23" s="151" t="s">
        <v>424</v>
      </c>
      <c r="H23" s="61">
        <v>39.5</v>
      </c>
      <c r="I23" s="62">
        <v>9</v>
      </c>
      <c r="J23" s="63">
        <v>15</v>
      </c>
      <c r="K23" s="63">
        <v>23</v>
      </c>
      <c r="L23" s="64">
        <v>43253</v>
      </c>
      <c r="M23" s="65" t="s">
        <v>403</v>
      </c>
    </row>
    <row r="24" spans="1:13" ht="14.25" customHeight="1" x14ac:dyDescent="0.25">
      <c r="A24" s="58" t="s">
        <v>456</v>
      </c>
      <c r="B24" s="58" t="s">
        <v>457</v>
      </c>
      <c r="C24" s="59" t="str">
        <f t="shared" ref="C24:C26" si="5">IF(E24&lt;1,"",IF(E24&gt;2007,"E",IF(E24&gt;2005.1,"D",IF(E24&gt;2002.1,"Schüler",IF(E24&gt;2000.1,"Jugend",IF(E24&gt;1997.1,"Jun.",IF(E24&gt;1983.1,"Sen.","M")))))))</f>
        <v>D</v>
      </c>
      <c r="D24" s="51" t="s">
        <v>17</v>
      </c>
      <c r="E24" s="60">
        <v>2007</v>
      </c>
      <c r="F24" s="58" t="s">
        <v>236</v>
      </c>
      <c r="G24" s="151" t="s">
        <v>424</v>
      </c>
      <c r="H24" s="61">
        <v>38.5</v>
      </c>
      <c r="I24" s="62">
        <v>6</v>
      </c>
      <c r="J24" s="63">
        <v>8</v>
      </c>
      <c r="K24" s="63">
        <v>14</v>
      </c>
      <c r="L24" s="64">
        <v>43212</v>
      </c>
      <c r="M24" s="65" t="s">
        <v>403</v>
      </c>
    </row>
    <row r="25" spans="1:13" ht="14.25" customHeight="1" x14ac:dyDescent="0.25">
      <c r="A25" s="58" t="s">
        <v>423</v>
      </c>
      <c r="B25" s="58" t="s">
        <v>199</v>
      </c>
      <c r="C25" s="59" t="str">
        <f t="shared" si="5"/>
        <v>D</v>
      </c>
      <c r="D25" s="59" t="s">
        <v>17</v>
      </c>
      <c r="E25" s="60">
        <v>2007</v>
      </c>
      <c r="F25" s="58" t="s">
        <v>19</v>
      </c>
      <c r="G25" s="98" t="s">
        <v>530</v>
      </c>
      <c r="H25" s="99">
        <v>41.9</v>
      </c>
      <c r="I25" s="100">
        <v>15</v>
      </c>
      <c r="J25" s="101">
        <v>19</v>
      </c>
      <c r="K25" s="101">
        <v>34</v>
      </c>
      <c r="L25" s="102">
        <v>43450</v>
      </c>
      <c r="M25" s="103" t="s">
        <v>286</v>
      </c>
    </row>
    <row r="26" spans="1:13" ht="14.25" customHeight="1" x14ac:dyDescent="0.25">
      <c r="A26" s="58" t="s">
        <v>272</v>
      </c>
      <c r="B26" s="58" t="s">
        <v>542</v>
      </c>
      <c r="C26" s="59" t="str">
        <f t="shared" si="5"/>
        <v>D</v>
      </c>
      <c r="D26" s="59" t="s">
        <v>17</v>
      </c>
      <c r="E26" s="60">
        <v>2007</v>
      </c>
      <c r="F26" s="58" t="s">
        <v>19</v>
      </c>
      <c r="G26" s="149" t="s">
        <v>422</v>
      </c>
      <c r="H26" s="99">
        <v>46.2</v>
      </c>
      <c r="I26" s="100">
        <v>18</v>
      </c>
      <c r="J26" s="101">
        <v>21</v>
      </c>
      <c r="K26" s="101">
        <v>39</v>
      </c>
      <c r="L26" s="102">
        <v>43253</v>
      </c>
      <c r="M26" s="103" t="s">
        <v>403</v>
      </c>
    </row>
    <row r="27" spans="1:13" ht="14.25" customHeight="1" thickBot="1" x14ac:dyDescent="0.3">
      <c r="A27" s="66" t="s">
        <v>272</v>
      </c>
      <c r="B27" s="66" t="s">
        <v>542</v>
      </c>
      <c r="C27" s="43" t="str">
        <f t="shared" si="4"/>
        <v>D</v>
      </c>
      <c r="D27" s="67" t="s">
        <v>17</v>
      </c>
      <c r="E27" s="67">
        <v>2007</v>
      </c>
      <c r="F27" s="66" t="s">
        <v>19</v>
      </c>
      <c r="G27" s="32" t="s">
        <v>209</v>
      </c>
      <c r="H27" s="68">
        <v>49.5</v>
      </c>
      <c r="I27" s="69">
        <v>12</v>
      </c>
      <c r="J27" s="70">
        <v>18</v>
      </c>
      <c r="K27" s="70">
        <v>30</v>
      </c>
      <c r="L27" s="71">
        <v>43415</v>
      </c>
      <c r="M27" s="72" t="s">
        <v>282</v>
      </c>
    </row>
    <row r="28" spans="1:13" ht="14.25" customHeight="1" x14ac:dyDescent="0.25">
      <c r="A28" s="58" t="s">
        <v>218</v>
      </c>
      <c r="B28" s="58" t="s">
        <v>491</v>
      </c>
      <c r="C28" s="59" t="str">
        <f t="shared" ref="C28" si="6">IF(E28&lt;1,"",IF(E28&gt;2007,"E",IF(E28&gt;2005.1,"D",IF(E28&gt;2002.1,"Schüler",IF(E28&gt;2000.1,"Jugend",IF(E28&gt;1997.1,"Jun.",IF(E28&gt;1983.1,"Sen.","M")))))))</f>
        <v>Schüler</v>
      </c>
      <c r="D28" s="60" t="s">
        <v>17</v>
      </c>
      <c r="E28" s="60">
        <v>2005</v>
      </c>
      <c r="F28" s="58" t="s">
        <v>73</v>
      </c>
      <c r="G28" s="30" t="s">
        <v>424</v>
      </c>
      <c r="H28" s="61">
        <v>39.299999999999997</v>
      </c>
      <c r="I28" s="62">
        <v>17</v>
      </c>
      <c r="J28" s="63">
        <v>20</v>
      </c>
      <c r="K28" s="63">
        <v>37</v>
      </c>
      <c r="L28" s="64">
        <v>43344</v>
      </c>
      <c r="M28" s="65" t="s">
        <v>404</v>
      </c>
    </row>
    <row r="29" spans="1:13" ht="14.25" customHeight="1" x14ac:dyDescent="0.25">
      <c r="A29" s="58" t="s">
        <v>218</v>
      </c>
      <c r="B29" s="58" t="s">
        <v>491</v>
      </c>
      <c r="C29" s="59" t="str">
        <f t="shared" ref="C29" si="7">IF(E29&lt;1,"",IF(E29&gt;2007,"E",IF(E29&gt;2005.1,"D",IF(E29&gt;2002.1,"Schüler",IF(E29&gt;2000.1,"Jugend",IF(E29&gt;1997.1,"Jun.",IF(E29&gt;1983.1,"Sen.","M")))))))</f>
        <v>Schüler</v>
      </c>
      <c r="D29" s="60" t="s">
        <v>17</v>
      </c>
      <c r="E29" s="60">
        <v>2005</v>
      </c>
      <c r="F29" s="58" t="s">
        <v>73</v>
      </c>
      <c r="G29" s="151" t="s">
        <v>530</v>
      </c>
      <c r="H29" s="61">
        <v>42.9</v>
      </c>
      <c r="I29" s="62">
        <v>19</v>
      </c>
      <c r="J29" s="63">
        <v>25</v>
      </c>
      <c r="K29" s="63">
        <v>44</v>
      </c>
      <c r="L29" s="64">
        <v>43450</v>
      </c>
      <c r="M29" s="65" t="s">
        <v>286</v>
      </c>
    </row>
    <row r="30" spans="1:13" ht="14.25" customHeight="1" x14ac:dyDescent="0.25">
      <c r="A30" s="58" t="s">
        <v>195</v>
      </c>
      <c r="B30" s="58" t="s">
        <v>210</v>
      </c>
      <c r="C30" s="59" t="str">
        <f>IF(E30&lt;1,"",IF(E30&gt;2007,"E",IF(E30&gt;2005.1,"D",IF(E30&gt;2002.1,"Schüler",IF(E30&gt;2000.1,"Jugend",IF(E30&gt;1997.1,"Jun.",IF(E30&gt;1983.1,"Sen.","M")))))))</f>
        <v>Schüler</v>
      </c>
      <c r="D30" s="60" t="s">
        <v>17</v>
      </c>
      <c r="E30" s="60">
        <v>2004</v>
      </c>
      <c r="F30" s="58" t="s">
        <v>19</v>
      </c>
      <c r="G30" s="30" t="s">
        <v>422</v>
      </c>
      <c r="H30" s="61">
        <v>47.9</v>
      </c>
      <c r="I30" s="62">
        <v>32</v>
      </c>
      <c r="J30" s="63">
        <v>41</v>
      </c>
      <c r="K30" s="63">
        <v>73</v>
      </c>
      <c r="L30" s="64">
        <v>43379</v>
      </c>
      <c r="M30" s="65" t="s">
        <v>282</v>
      </c>
    </row>
    <row r="31" spans="1:13" ht="14.25" customHeight="1" x14ac:dyDescent="0.25">
      <c r="A31" s="58" t="s">
        <v>237</v>
      </c>
      <c r="B31" s="58" t="s">
        <v>458</v>
      </c>
      <c r="C31" s="59" t="str">
        <f t="shared" ref="C31" si="8">IF(E31&lt;1,"",IF(E31&gt;2007,"E",IF(E31&gt;2005.1,"D",IF(E31&gt;2002.1,"Schüler",IF(E31&gt;2000.1,"Jugend",IF(E31&gt;1997.1,"Jun.",IF(E31&gt;1983.1,"Sen.","M")))))))</f>
        <v>Schüler</v>
      </c>
      <c r="D31" s="60" t="s">
        <v>17</v>
      </c>
      <c r="E31" s="60">
        <v>2005</v>
      </c>
      <c r="F31" s="58" t="s">
        <v>236</v>
      </c>
      <c r="G31" s="30" t="s">
        <v>422</v>
      </c>
      <c r="H31" s="61">
        <v>47.5</v>
      </c>
      <c r="I31" s="62">
        <v>23</v>
      </c>
      <c r="J31" s="63">
        <v>37</v>
      </c>
      <c r="K31" s="63">
        <v>64</v>
      </c>
      <c r="L31" s="64">
        <v>43344</v>
      </c>
      <c r="M31" s="65" t="s">
        <v>404</v>
      </c>
    </row>
    <row r="32" spans="1:13" ht="14.25" customHeight="1" x14ac:dyDescent="0.25">
      <c r="A32" s="58" t="s">
        <v>195</v>
      </c>
      <c r="B32" s="58" t="s">
        <v>459</v>
      </c>
      <c r="C32" s="59" t="str">
        <f t="shared" ref="C32" si="9">IF(E32&lt;1,"",IF(E32&gt;2007,"E",IF(E32&gt;2005.1,"D",IF(E32&gt;2002.1,"Schüler",IF(E32&gt;2000.1,"Jugend",IF(E32&gt;1997.1,"Jun.",IF(E32&gt;1983.1,"Sen.","M")))))))</f>
        <v>Schüler</v>
      </c>
      <c r="D32" s="60" t="s">
        <v>17</v>
      </c>
      <c r="E32" s="60">
        <v>2004</v>
      </c>
      <c r="F32" s="58" t="s">
        <v>19</v>
      </c>
      <c r="G32" s="30" t="s">
        <v>422</v>
      </c>
      <c r="H32" s="61">
        <v>45</v>
      </c>
      <c r="I32" s="62">
        <v>24</v>
      </c>
      <c r="J32" s="63">
        <v>30</v>
      </c>
      <c r="K32" s="63">
        <v>54</v>
      </c>
      <c r="L32" s="64">
        <v>43450</v>
      </c>
      <c r="M32" s="65" t="s">
        <v>286</v>
      </c>
    </row>
    <row r="33" spans="1:15" ht="14.25" customHeight="1" x14ac:dyDescent="0.25">
      <c r="A33" s="46" t="s">
        <v>133</v>
      </c>
      <c r="B33" s="46" t="s">
        <v>134</v>
      </c>
      <c r="C33" s="42" t="str">
        <f>IF(E33&lt;1,"",IF(E33&gt;2007,"E",IF(E33&gt;2005.1,"D",IF(E33&gt;2002.1,"Schüler",IF(E33&gt;2000.1,"Jugend",IF(E33&gt;1997.1,"Jun.",IF(E33&gt;1983.1,"Sen.","M")))))))</f>
        <v>Schüler</v>
      </c>
      <c r="D33" s="51" t="s">
        <v>17</v>
      </c>
      <c r="E33" s="51">
        <v>2004</v>
      </c>
      <c r="F33" s="46" t="s">
        <v>19</v>
      </c>
      <c r="G33" s="151" t="s">
        <v>209</v>
      </c>
      <c r="H33" s="61">
        <v>51.5</v>
      </c>
      <c r="I33" s="62">
        <v>39</v>
      </c>
      <c r="J33" s="63">
        <v>48</v>
      </c>
      <c r="K33" s="63">
        <v>87</v>
      </c>
      <c r="L33" s="64">
        <v>43274</v>
      </c>
      <c r="M33" s="65" t="s">
        <v>431</v>
      </c>
    </row>
    <row r="34" spans="1:15" ht="14.25" customHeight="1" x14ac:dyDescent="0.25">
      <c r="A34" s="58" t="s">
        <v>237</v>
      </c>
      <c r="B34" s="58" t="s">
        <v>458</v>
      </c>
      <c r="C34" s="59" t="str">
        <f>IF(E34&lt;1,"",IF(E34&gt;2007,"E",IF(E34&gt;2005.1,"D",IF(E34&gt;2002.1,"Schüler",IF(E34&gt;2000.1,"Jugend",IF(E34&gt;1997.1,"Jun.",IF(E34&gt;1983.1,"Sen.","M")))))))</f>
        <v>Schüler</v>
      </c>
      <c r="D34" s="60" t="s">
        <v>17</v>
      </c>
      <c r="E34" s="60">
        <v>2005</v>
      </c>
      <c r="F34" s="58" t="s">
        <v>236</v>
      </c>
      <c r="G34" s="151" t="s">
        <v>209</v>
      </c>
      <c r="H34" s="61">
        <v>50.2</v>
      </c>
      <c r="I34" s="62">
        <v>35</v>
      </c>
      <c r="J34" s="63">
        <v>45</v>
      </c>
      <c r="K34" s="63">
        <v>80</v>
      </c>
      <c r="L34" s="64">
        <v>43450</v>
      </c>
      <c r="M34" s="65" t="s">
        <v>286</v>
      </c>
    </row>
    <row r="35" spans="1:15" ht="14.25" customHeight="1" x14ac:dyDescent="0.25">
      <c r="A35" s="58" t="s">
        <v>195</v>
      </c>
      <c r="B35" s="58" t="s">
        <v>210</v>
      </c>
      <c r="C35" s="59" t="str">
        <f>IF(E35&lt;1,"",IF(E35&gt;2007,"E",IF(E35&gt;2005.1,"D",IF(E35&gt;2002.1,"Schüler",IF(E35&gt;2000.1,"Jugend",IF(E35&gt;1997.1,"Jun.",IF(E35&gt;1983.1,"Sen.","M")))))))</f>
        <v>Schüler</v>
      </c>
      <c r="D35" s="60" t="s">
        <v>17</v>
      </c>
      <c r="E35" s="60">
        <v>2004</v>
      </c>
      <c r="F35" s="58" t="s">
        <v>19</v>
      </c>
      <c r="G35" s="151" t="s">
        <v>209</v>
      </c>
      <c r="H35" s="61">
        <v>49.3</v>
      </c>
      <c r="I35" s="62">
        <v>33</v>
      </c>
      <c r="J35" s="63">
        <v>44</v>
      </c>
      <c r="K35" s="63">
        <v>77</v>
      </c>
      <c r="L35" s="64">
        <v>43415</v>
      </c>
      <c r="M35" s="65" t="s">
        <v>282</v>
      </c>
    </row>
    <row r="36" spans="1:15" ht="14.25" customHeight="1" x14ac:dyDescent="0.25">
      <c r="A36" s="58" t="s">
        <v>133</v>
      </c>
      <c r="B36" s="58" t="s">
        <v>134</v>
      </c>
      <c r="C36" s="42" t="str">
        <f>IF(E36&lt;1,"",IF(E36&gt;2007,"E",IF(E36&gt;2005.1,"D",IF(E36&gt;2002.1,"Schüler",IF(E36&gt;2000.1,"Jugend",IF(E36&gt;1997.1,"Jun.",IF(E36&gt;1983.1,"Sen.","M")))))))</f>
        <v>Schüler</v>
      </c>
      <c r="D36" s="60" t="s">
        <v>17</v>
      </c>
      <c r="E36" s="60">
        <v>2004</v>
      </c>
      <c r="F36" s="58" t="s">
        <v>19</v>
      </c>
      <c r="G36" s="30" t="s">
        <v>277</v>
      </c>
      <c r="H36" s="61">
        <v>53.8</v>
      </c>
      <c r="I36" s="62">
        <v>40</v>
      </c>
      <c r="J36" s="63">
        <v>53</v>
      </c>
      <c r="K36" s="63">
        <v>91</v>
      </c>
      <c r="L36" s="55">
        <v>43429</v>
      </c>
      <c r="M36" s="56" t="s">
        <v>544</v>
      </c>
    </row>
    <row r="37" spans="1:15" ht="14.25" customHeight="1" x14ac:dyDescent="0.25">
      <c r="A37" s="46" t="s">
        <v>130</v>
      </c>
      <c r="B37" s="46" t="s">
        <v>131</v>
      </c>
      <c r="C37" s="42" t="str">
        <f>IF(E37&lt;1,"",IF(E37&gt;2007,"E",IF(E37&gt;2005.1,"D",IF(E37&gt;2002.1,"Schüler",IF(E37&gt;2000.1,"Jugend",IF(E37&gt;1997.1,"Jun.",IF(E37&gt;1983.1,"Sen.","M")))))))</f>
        <v>Schüler</v>
      </c>
      <c r="D37" s="51" t="s">
        <v>17</v>
      </c>
      <c r="E37" s="51">
        <v>2005</v>
      </c>
      <c r="F37" s="46" t="s">
        <v>85</v>
      </c>
      <c r="G37" s="31" t="s">
        <v>277</v>
      </c>
      <c r="H37" s="52">
        <v>58</v>
      </c>
      <c r="I37" s="53">
        <v>40</v>
      </c>
      <c r="J37" s="54">
        <v>51</v>
      </c>
      <c r="K37" s="54">
        <v>90</v>
      </c>
      <c r="L37" s="55">
        <v>43156</v>
      </c>
      <c r="M37" s="56" t="s">
        <v>286</v>
      </c>
      <c r="O37" s="121"/>
    </row>
    <row r="38" spans="1:15" ht="14.25" customHeight="1" x14ac:dyDescent="0.25">
      <c r="A38" s="58" t="s">
        <v>130</v>
      </c>
      <c r="B38" s="58" t="s">
        <v>131</v>
      </c>
      <c r="C38" s="42" t="str">
        <f t="shared" ref="C38" si="10">IF(E38&lt;1,"",IF(E38&gt;2007,"E",IF(E38&gt;2005.1,"D",IF(E38&gt;2002.1,"Schüler",IF(E38&gt;2000.1,"Jugend",IF(E38&gt;1997.1,"Jun.",IF(E38&gt;1983.1,"Sen.","M")))))))</f>
        <v>Schüler</v>
      </c>
      <c r="D38" s="60" t="s">
        <v>17</v>
      </c>
      <c r="E38" s="60">
        <v>2005</v>
      </c>
      <c r="F38" s="58" t="s">
        <v>85</v>
      </c>
      <c r="G38" s="151" t="s">
        <v>21</v>
      </c>
      <c r="H38" s="61">
        <v>61.6</v>
      </c>
      <c r="I38" s="62">
        <v>47</v>
      </c>
      <c r="J38" s="63">
        <v>56</v>
      </c>
      <c r="K38" s="63">
        <v>103</v>
      </c>
      <c r="L38" s="55">
        <v>43344</v>
      </c>
      <c r="M38" s="56" t="s">
        <v>404</v>
      </c>
    </row>
    <row r="39" spans="1:15" ht="14.25" customHeight="1" x14ac:dyDescent="0.25">
      <c r="A39" s="46" t="s">
        <v>195</v>
      </c>
      <c r="B39" s="46" t="s">
        <v>196</v>
      </c>
      <c r="C39" s="42" t="str">
        <f t="shared" ref="C39:C43" si="11">IF(E39&lt;1,"",IF(E39&gt;2007,"E",IF(E39&gt;2005.1,"D",IF(E39&gt;2002.1,"Schüler",IF(E39&gt;2000.1,"Jugend",IF(E39&gt;1997.1,"Jun.",IF(E39&gt;1983.1,"Sen.","M")))))))</f>
        <v>Schüler</v>
      </c>
      <c r="D39" s="51" t="s">
        <v>17</v>
      </c>
      <c r="E39" s="51">
        <v>2004</v>
      </c>
      <c r="F39" s="46" t="s">
        <v>19</v>
      </c>
      <c r="G39" s="31" t="s">
        <v>22</v>
      </c>
      <c r="H39" s="52">
        <v>68.5</v>
      </c>
      <c r="I39" s="53">
        <v>37</v>
      </c>
      <c r="J39" s="54">
        <v>50</v>
      </c>
      <c r="K39" s="54">
        <v>87</v>
      </c>
      <c r="L39" s="55">
        <v>43415</v>
      </c>
      <c r="M39" s="56" t="s">
        <v>282</v>
      </c>
    </row>
    <row r="40" spans="1:15" ht="14.25" customHeight="1" x14ac:dyDescent="0.25">
      <c r="A40" s="46" t="s">
        <v>294</v>
      </c>
      <c r="B40" s="46" t="s">
        <v>295</v>
      </c>
      <c r="C40" s="42" t="str">
        <f t="shared" si="11"/>
        <v>Schüler</v>
      </c>
      <c r="D40" s="51" t="s">
        <v>17</v>
      </c>
      <c r="E40" s="51">
        <v>2004</v>
      </c>
      <c r="F40" s="46" t="s">
        <v>19</v>
      </c>
      <c r="G40" s="147" t="s">
        <v>76</v>
      </c>
      <c r="H40" s="52">
        <v>74.8</v>
      </c>
      <c r="I40" s="53">
        <v>41</v>
      </c>
      <c r="J40" s="54">
        <v>54</v>
      </c>
      <c r="K40" s="54">
        <v>95</v>
      </c>
      <c r="L40" s="55">
        <v>43429</v>
      </c>
      <c r="M40" s="56" t="s">
        <v>544</v>
      </c>
    </row>
    <row r="41" spans="1:15" ht="14.25" customHeight="1" thickBot="1" x14ac:dyDescent="0.3">
      <c r="A41" s="66" t="s">
        <v>294</v>
      </c>
      <c r="B41" s="66" t="s">
        <v>295</v>
      </c>
      <c r="C41" s="43" t="str">
        <f t="shared" ref="C41" si="12">IF(E41&lt;1,"",IF(E41&gt;2007,"E",IF(E41&gt;2005.1,"D",IF(E41&gt;2002.1,"Schüler",IF(E41&gt;2000.1,"Jugend",IF(E41&gt;1997.1,"Jun.",IF(E41&gt;1983.1,"Sen.","M")))))))</f>
        <v>Schüler</v>
      </c>
      <c r="D41" s="67" t="s">
        <v>17</v>
      </c>
      <c r="E41" s="67">
        <v>2004</v>
      </c>
      <c r="F41" s="66" t="s">
        <v>19</v>
      </c>
      <c r="G41" s="32" t="s">
        <v>531</v>
      </c>
      <c r="H41" s="68">
        <v>77.3</v>
      </c>
      <c r="I41" s="69">
        <v>40</v>
      </c>
      <c r="J41" s="70">
        <v>52</v>
      </c>
      <c r="K41" s="70">
        <v>92</v>
      </c>
      <c r="L41" s="71">
        <v>43415</v>
      </c>
      <c r="M41" s="72" t="s">
        <v>282</v>
      </c>
    </row>
    <row r="42" spans="1:15" ht="14.25" customHeight="1" x14ac:dyDescent="0.25">
      <c r="A42" s="58" t="s">
        <v>437</v>
      </c>
      <c r="B42" s="58" t="s">
        <v>438</v>
      </c>
      <c r="C42" s="42" t="str">
        <f t="shared" si="11"/>
        <v>Jugend</v>
      </c>
      <c r="D42" s="60" t="s">
        <v>17</v>
      </c>
      <c r="E42" s="60">
        <v>2002</v>
      </c>
      <c r="F42" s="58" t="s">
        <v>85</v>
      </c>
      <c r="G42" s="151" t="s">
        <v>209</v>
      </c>
      <c r="H42" s="61">
        <v>52.4</v>
      </c>
      <c r="I42" s="62">
        <v>60</v>
      </c>
      <c r="J42" s="63">
        <v>75</v>
      </c>
      <c r="K42" s="63">
        <v>135</v>
      </c>
      <c r="L42" s="64">
        <v>43435</v>
      </c>
      <c r="M42" s="65" t="s">
        <v>545</v>
      </c>
    </row>
    <row r="43" spans="1:15" ht="14.25" customHeight="1" x14ac:dyDescent="0.25">
      <c r="A43" s="46" t="s">
        <v>158</v>
      </c>
      <c r="B43" s="46" t="s">
        <v>159</v>
      </c>
      <c r="C43" s="42" t="str">
        <f t="shared" si="11"/>
        <v>Jugend</v>
      </c>
      <c r="D43" s="51" t="s">
        <v>17</v>
      </c>
      <c r="E43" s="51">
        <v>2001</v>
      </c>
      <c r="F43" s="46" t="s">
        <v>18</v>
      </c>
      <c r="G43" s="31" t="s">
        <v>277</v>
      </c>
      <c r="H43" s="52">
        <v>57.3</v>
      </c>
      <c r="I43" s="53">
        <v>62</v>
      </c>
      <c r="J43" s="54">
        <v>70</v>
      </c>
      <c r="K43" s="54">
        <v>132</v>
      </c>
      <c r="L43" s="55">
        <v>43169</v>
      </c>
      <c r="M43" s="56" t="s">
        <v>404</v>
      </c>
    </row>
    <row r="44" spans="1:15" ht="14.25" customHeight="1" x14ac:dyDescent="0.25">
      <c r="A44" s="46" t="s">
        <v>437</v>
      </c>
      <c r="B44" s="46" t="s">
        <v>438</v>
      </c>
      <c r="C44" s="42" t="str">
        <f t="shared" ref="C44" si="13">IF(E44&lt;1,"",IF(E44&gt;2007,"E",IF(E44&gt;2005.1,"D",IF(E44&gt;2002.1,"Schüler",IF(E44&gt;2000.1,"Jugend",IF(E44&gt;1997.1,"Jun.",IF(E44&gt;1983.1,"Sen.","M")))))))</f>
        <v>Jugend</v>
      </c>
      <c r="D44" s="51" t="s">
        <v>17</v>
      </c>
      <c r="E44" s="51">
        <v>2002</v>
      </c>
      <c r="F44" s="46" t="s">
        <v>85</v>
      </c>
      <c r="G44" s="31" t="s">
        <v>277</v>
      </c>
      <c r="H44" s="52">
        <v>53.4</v>
      </c>
      <c r="I44" s="53">
        <v>56</v>
      </c>
      <c r="J44" s="54">
        <v>67</v>
      </c>
      <c r="K44" s="54">
        <v>123</v>
      </c>
      <c r="L44" s="55">
        <v>43365</v>
      </c>
      <c r="M44" s="56" t="s">
        <v>286</v>
      </c>
    </row>
    <row r="45" spans="1:15" ht="14.25" customHeight="1" x14ac:dyDescent="0.25">
      <c r="A45" s="46" t="s">
        <v>135</v>
      </c>
      <c r="B45" s="46" t="s">
        <v>136</v>
      </c>
      <c r="C45" s="42" t="str">
        <f>IF(E45&lt;1,"",IF(E45&gt;2007,"E",IF(E45&gt;2005.1,"D",IF(E45&gt;2002.1,"Schüler",IF(E45&gt;2000.1,"Jugend",IF(E45&gt;1997.1,"Jun.",IF(E45&gt;1983.1,"Sen.","M")))))))</f>
        <v>Jugend</v>
      </c>
      <c r="D45" s="51" t="s">
        <v>17</v>
      </c>
      <c r="E45" s="51">
        <v>2002</v>
      </c>
      <c r="F45" s="46" t="s">
        <v>19</v>
      </c>
      <c r="G45" s="147" t="s">
        <v>21</v>
      </c>
      <c r="H45" s="52">
        <v>62.5</v>
      </c>
      <c r="I45" s="53">
        <v>73</v>
      </c>
      <c r="J45" s="54">
        <v>85</v>
      </c>
      <c r="K45" s="54">
        <v>158</v>
      </c>
      <c r="L45" s="55">
        <v>43442</v>
      </c>
      <c r="M45" s="56" t="s">
        <v>547</v>
      </c>
    </row>
    <row r="46" spans="1:15" ht="14.25" customHeight="1" x14ac:dyDescent="0.25">
      <c r="A46" s="58" t="s">
        <v>158</v>
      </c>
      <c r="B46" s="58" t="s">
        <v>159</v>
      </c>
      <c r="C46" s="42" t="str">
        <f>IF(E46&lt;1,"",IF(E46&gt;2007,"E",IF(E46&gt;2005.1,"D",IF(E46&gt;2002.1,"Schüler",IF(E46&gt;2000.1,"Jugend",IF(E46&gt;1997.1,"Jun.",IF(E46&gt;1983.1,"Sen.","M")))))))</f>
        <v>Jugend</v>
      </c>
      <c r="D46" s="60" t="s">
        <v>17</v>
      </c>
      <c r="E46" s="60">
        <v>2001</v>
      </c>
      <c r="F46" s="58" t="s">
        <v>18</v>
      </c>
      <c r="G46" s="151" t="s">
        <v>21</v>
      </c>
      <c r="H46" s="61">
        <v>59.4</v>
      </c>
      <c r="I46" s="62">
        <v>67</v>
      </c>
      <c r="J46" s="63">
        <v>80</v>
      </c>
      <c r="K46" s="63">
        <v>146</v>
      </c>
      <c r="L46" s="64">
        <v>43365</v>
      </c>
      <c r="M46" s="65" t="s">
        <v>471</v>
      </c>
    </row>
    <row r="47" spans="1:15" ht="14.25" customHeight="1" x14ac:dyDescent="0.25">
      <c r="A47" s="58" t="s">
        <v>135</v>
      </c>
      <c r="B47" s="58" t="s">
        <v>136</v>
      </c>
      <c r="C47" s="42" t="str">
        <f t="shared" ref="C47:C50" si="14">IF(E47&lt;1,"",IF(E47&gt;2007,"E",IF(E47&gt;2005.1,"D",IF(E47&gt;2002.1,"Schüler",IF(E47&gt;2000.1,"Jugend",IF(E47&gt;1997.1,"Jun.",IF(E47&gt;1983.1,"Sen.","M")))))))</f>
        <v>Jugend</v>
      </c>
      <c r="D47" s="60" t="s">
        <v>17</v>
      </c>
      <c r="E47" s="60">
        <v>2002</v>
      </c>
      <c r="F47" s="58" t="s">
        <v>19</v>
      </c>
      <c r="G47" s="30" t="s">
        <v>22</v>
      </c>
      <c r="H47" s="61">
        <v>64.7</v>
      </c>
      <c r="I47" s="62">
        <v>71</v>
      </c>
      <c r="J47" s="63">
        <v>87</v>
      </c>
      <c r="K47" s="63">
        <v>158</v>
      </c>
      <c r="L47" s="64">
        <v>43421</v>
      </c>
      <c r="M47" s="65" t="s">
        <v>410</v>
      </c>
      <c r="O47" s="121"/>
    </row>
    <row r="48" spans="1:15" ht="14.25" customHeight="1" x14ac:dyDescent="0.25">
      <c r="A48" s="96" t="s">
        <v>59</v>
      </c>
      <c r="B48" s="96" t="s">
        <v>170</v>
      </c>
      <c r="C48" s="42" t="str">
        <f t="shared" si="14"/>
        <v>Jugend</v>
      </c>
      <c r="D48" s="60" t="s">
        <v>17</v>
      </c>
      <c r="E48" s="97">
        <v>2001</v>
      </c>
      <c r="F48" s="96" t="s">
        <v>60</v>
      </c>
      <c r="G48" s="98" t="s">
        <v>22</v>
      </c>
      <c r="H48" s="99">
        <v>67.3</v>
      </c>
      <c r="I48" s="100">
        <v>58</v>
      </c>
      <c r="J48" s="101">
        <v>68</v>
      </c>
      <c r="K48" s="101">
        <v>125</v>
      </c>
      <c r="L48" s="102">
        <v>43372</v>
      </c>
      <c r="M48" s="103" t="s">
        <v>411</v>
      </c>
    </row>
    <row r="49" spans="1:15" ht="14.25" customHeight="1" x14ac:dyDescent="0.25">
      <c r="A49" s="96" t="s">
        <v>492</v>
      </c>
      <c r="B49" s="96" t="s">
        <v>493</v>
      </c>
      <c r="C49" s="42" t="str">
        <f t="shared" si="14"/>
        <v>Jugend</v>
      </c>
      <c r="D49" s="60" t="s">
        <v>17</v>
      </c>
      <c r="E49" s="97">
        <v>2002</v>
      </c>
      <c r="F49" s="96" t="s">
        <v>73</v>
      </c>
      <c r="G49" s="98" t="s">
        <v>22</v>
      </c>
      <c r="H49" s="99">
        <v>68.900000000000006</v>
      </c>
      <c r="I49" s="100">
        <v>54</v>
      </c>
      <c r="J49" s="101">
        <v>70</v>
      </c>
      <c r="K49" s="101">
        <v>124</v>
      </c>
      <c r="L49" s="102">
        <v>43379</v>
      </c>
      <c r="M49" s="103" t="s">
        <v>282</v>
      </c>
    </row>
    <row r="50" spans="1:15" ht="14.25" customHeight="1" thickBot="1" x14ac:dyDescent="0.3">
      <c r="A50" s="66" t="s">
        <v>492</v>
      </c>
      <c r="B50" s="66" t="s">
        <v>493</v>
      </c>
      <c r="C50" s="43" t="str">
        <f t="shared" si="14"/>
        <v>Jugend</v>
      </c>
      <c r="D50" s="67" t="s">
        <v>17</v>
      </c>
      <c r="E50" s="67">
        <v>2002</v>
      </c>
      <c r="F50" s="66" t="s">
        <v>73</v>
      </c>
      <c r="G50" s="150" t="s">
        <v>76</v>
      </c>
      <c r="H50" s="68">
        <v>69.099999999999994</v>
      </c>
      <c r="I50" s="69">
        <v>59</v>
      </c>
      <c r="J50" s="70">
        <v>75</v>
      </c>
      <c r="K50" s="70">
        <v>134</v>
      </c>
      <c r="L50" s="71">
        <v>43435</v>
      </c>
      <c r="M50" s="72" t="s">
        <v>545</v>
      </c>
      <c r="O50" s="121"/>
    </row>
    <row r="51" spans="1:15" ht="14.25" customHeight="1" x14ac:dyDescent="0.25">
      <c r="A51" s="58" t="s">
        <v>260</v>
      </c>
      <c r="B51" s="58" t="s">
        <v>261</v>
      </c>
      <c r="C51" s="59" t="str">
        <f t="shared" ref="C51:C62" si="15">IF(E51&lt;1,"",IF(E51&gt;2007,"E",IF(E51&gt;2005.1,"D",IF(E51&gt;2002.1,"Schüler",IF(E51&gt;2000.1,"Jugend",IF(E51&gt;1997.1,"Jun.",IF(E51&gt;1983.1,"Sen.","M")))))))</f>
        <v>Jun.</v>
      </c>
      <c r="D51" s="60" t="s">
        <v>17</v>
      </c>
      <c r="E51" s="60">
        <v>2000</v>
      </c>
      <c r="F51" s="58" t="s">
        <v>85</v>
      </c>
      <c r="G51" s="30" t="s">
        <v>209</v>
      </c>
      <c r="H51" s="61">
        <v>52.6</v>
      </c>
      <c r="I51" s="62">
        <v>60</v>
      </c>
      <c r="J51" s="63">
        <v>79</v>
      </c>
      <c r="K51" s="63">
        <v>139</v>
      </c>
      <c r="L51" s="64">
        <v>43197</v>
      </c>
      <c r="M51" s="65" t="s">
        <v>286</v>
      </c>
    </row>
    <row r="52" spans="1:15" ht="14.25" customHeight="1" x14ac:dyDescent="0.25">
      <c r="A52" s="46" t="s">
        <v>376</v>
      </c>
      <c r="B52" s="46" t="s">
        <v>377</v>
      </c>
      <c r="C52" s="42" t="str">
        <f>IF(E52&lt;1,"",IF(E52&gt;2007,"E",IF(E52&gt;2005.1,"D",IF(E52&gt;2002.1,"Schüler",IF(E52&gt;2000.1,"Jugend",IF(E52&gt;1997.1,"Jun.",IF(E52&gt;1983.1,"Sen.","M")))))))</f>
        <v>Jun.</v>
      </c>
      <c r="D52" s="51" t="s">
        <v>17</v>
      </c>
      <c r="E52" s="51">
        <v>1999</v>
      </c>
      <c r="F52" s="46" t="s">
        <v>236</v>
      </c>
      <c r="G52" s="31" t="s">
        <v>209</v>
      </c>
      <c r="H52" s="52">
        <v>52.4</v>
      </c>
      <c r="I52" s="53">
        <v>45</v>
      </c>
      <c r="J52" s="54">
        <v>57</v>
      </c>
      <c r="K52" s="54">
        <v>102</v>
      </c>
      <c r="L52" s="55">
        <v>43365</v>
      </c>
      <c r="M52" s="56" t="s">
        <v>286</v>
      </c>
    </row>
    <row r="53" spans="1:15" ht="14.25" customHeight="1" x14ac:dyDescent="0.25">
      <c r="A53" s="46" t="s">
        <v>156</v>
      </c>
      <c r="B53" s="46" t="s">
        <v>157</v>
      </c>
      <c r="C53" s="42" t="str">
        <f>IF(E53&lt;1,"",IF(E53&gt;2007,"E",IF(E53&gt;2005.1,"D",IF(E53&gt;2002.1,"Schüler",IF(E53&gt;2000.1,"Jugend",IF(E53&gt;1997.1,"Jun.",IF(E53&gt;1983.1,"Sen.","M")))))))</f>
        <v>Jun.</v>
      </c>
      <c r="D53" s="51" t="s">
        <v>17</v>
      </c>
      <c r="E53" s="51">
        <v>2000</v>
      </c>
      <c r="F53" s="46" t="s">
        <v>102</v>
      </c>
      <c r="G53" s="31" t="s">
        <v>209</v>
      </c>
      <c r="H53" s="52">
        <v>50.3</v>
      </c>
      <c r="I53" s="53">
        <v>39</v>
      </c>
      <c r="J53" s="54">
        <v>50</v>
      </c>
      <c r="K53" s="54">
        <v>87</v>
      </c>
      <c r="L53" s="55">
        <v>43204</v>
      </c>
      <c r="M53" s="56" t="s">
        <v>390</v>
      </c>
    </row>
    <row r="54" spans="1:15" ht="14.25" customHeight="1" x14ac:dyDescent="0.25">
      <c r="A54" s="46" t="s">
        <v>372</v>
      </c>
      <c r="B54" s="46" t="s">
        <v>373</v>
      </c>
      <c r="C54" s="42" t="str">
        <f t="shared" si="15"/>
        <v>Jun.</v>
      </c>
      <c r="D54" s="51" t="s">
        <v>17</v>
      </c>
      <c r="E54" s="51">
        <v>1998</v>
      </c>
      <c r="F54" s="46" t="s">
        <v>19</v>
      </c>
      <c r="G54" s="147" t="s">
        <v>277</v>
      </c>
      <c r="H54" s="52">
        <v>57.2</v>
      </c>
      <c r="I54" s="53">
        <v>76</v>
      </c>
      <c r="J54" s="54">
        <v>95</v>
      </c>
      <c r="K54" s="54">
        <v>169</v>
      </c>
      <c r="L54" s="55">
        <v>43134</v>
      </c>
      <c r="M54" s="56" t="s">
        <v>403</v>
      </c>
    </row>
    <row r="55" spans="1:15" ht="14.25" customHeight="1" x14ac:dyDescent="0.25">
      <c r="A55" s="46" t="s">
        <v>376</v>
      </c>
      <c r="B55" s="46" t="s">
        <v>377</v>
      </c>
      <c r="C55" s="42" t="str">
        <f t="shared" si="15"/>
        <v>Jun.</v>
      </c>
      <c r="D55" s="51" t="s">
        <v>17</v>
      </c>
      <c r="E55" s="51">
        <v>1999</v>
      </c>
      <c r="F55" s="46" t="s">
        <v>236</v>
      </c>
      <c r="G55" s="147" t="s">
        <v>277</v>
      </c>
      <c r="H55" s="52">
        <v>54</v>
      </c>
      <c r="I55" s="53">
        <v>46</v>
      </c>
      <c r="J55" s="54">
        <v>60</v>
      </c>
      <c r="K55" s="54">
        <v>105</v>
      </c>
      <c r="L55" s="55">
        <v>43141</v>
      </c>
      <c r="M55" s="56" t="s">
        <v>405</v>
      </c>
    </row>
    <row r="56" spans="1:15" ht="14.25" customHeight="1" x14ac:dyDescent="0.25">
      <c r="A56" s="46" t="s">
        <v>535</v>
      </c>
      <c r="B56" s="46" t="s">
        <v>536</v>
      </c>
      <c r="C56" s="42" t="str">
        <f t="shared" ref="C56" si="16">IF(E56&lt;1,"",IF(E56&gt;2007,"E",IF(E56&gt;2005.1,"D",IF(E56&gt;2002.1,"Schüler",IF(E56&gt;2000.1,"Jugend",IF(E56&gt;1997.1,"Jun.",IF(E56&gt;1983.1,"Sen.","M")))))))</f>
        <v>Jun.</v>
      </c>
      <c r="D56" s="51" t="s">
        <v>17</v>
      </c>
      <c r="E56" s="51">
        <v>1998</v>
      </c>
      <c r="F56" s="46" t="s">
        <v>60</v>
      </c>
      <c r="G56" s="147" t="s">
        <v>277</v>
      </c>
      <c r="H56" s="52">
        <v>54.7</v>
      </c>
      <c r="I56" s="53">
        <v>32</v>
      </c>
      <c r="J56" s="54">
        <v>45</v>
      </c>
      <c r="K56" s="54">
        <v>77</v>
      </c>
      <c r="L56" s="64">
        <v>43400</v>
      </c>
      <c r="M56" s="65" t="s">
        <v>411</v>
      </c>
    </row>
    <row r="57" spans="1:15" ht="14.25" customHeight="1" x14ac:dyDescent="0.25">
      <c r="A57" s="46" t="s">
        <v>20</v>
      </c>
      <c r="B57" s="46" t="s">
        <v>205</v>
      </c>
      <c r="C57" s="42" t="str">
        <f t="shared" si="15"/>
        <v>Jun.</v>
      </c>
      <c r="D57" s="51" t="s">
        <v>17</v>
      </c>
      <c r="E57" s="51">
        <v>1999</v>
      </c>
      <c r="F57" s="46" t="s">
        <v>19</v>
      </c>
      <c r="G57" s="31" t="s">
        <v>21</v>
      </c>
      <c r="H57" s="52">
        <v>62.7</v>
      </c>
      <c r="I57" s="53">
        <v>74</v>
      </c>
      <c r="J57" s="54">
        <v>88</v>
      </c>
      <c r="K57" s="54">
        <v>159</v>
      </c>
      <c r="L57" s="55">
        <v>43211</v>
      </c>
      <c r="M57" s="56" t="s">
        <v>282</v>
      </c>
    </row>
    <row r="58" spans="1:15" ht="14.25" customHeight="1" x14ac:dyDescent="0.25">
      <c r="A58" s="46" t="s">
        <v>258</v>
      </c>
      <c r="B58" s="46" t="s">
        <v>259</v>
      </c>
      <c r="C58" s="42" t="str">
        <f t="shared" si="15"/>
        <v>Jun.</v>
      </c>
      <c r="D58" s="51" t="s">
        <v>17</v>
      </c>
      <c r="E58" s="51">
        <v>1999</v>
      </c>
      <c r="F58" s="46" t="s">
        <v>73</v>
      </c>
      <c r="G58" s="31" t="s">
        <v>21</v>
      </c>
      <c r="H58" s="52">
        <v>60.8</v>
      </c>
      <c r="I58" s="53">
        <v>61</v>
      </c>
      <c r="J58" s="54">
        <v>81</v>
      </c>
      <c r="K58" s="54">
        <v>141</v>
      </c>
      <c r="L58" s="55">
        <v>43134</v>
      </c>
      <c r="M58" s="56" t="s">
        <v>282</v>
      </c>
    </row>
    <row r="59" spans="1:15" ht="14.25" customHeight="1" x14ac:dyDescent="0.25">
      <c r="A59" s="58" t="s">
        <v>499</v>
      </c>
      <c r="B59" s="58" t="s">
        <v>500</v>
      </c>
      <c r="C59" s="42" t="str">
        <f t="shared" ref="C59" si="17">IF(E59&lt;1,"",IF(E59&gt;2007,"E",IF(E59&gt;2005.1,"D",IF(E59&gt;2002.1,"Schüler",IF(E59&gt;2000.1,"Jugend",IF(E59&gt;1997.1,"Jun.",IF(E59&gt;1983.1,"Sen.","M")))))))</f>
        <v>Jun.</v>
      </c>
      <c r="D59" s="51" t="s">
        <v>17</v>
      </c>
      <c r="E59" s="60">
        <v>1999</v>
      </c>
      <c r="F59" s="58" t="s">
        <v>219</v>
      </c>
      <c r="G59" s="30" t="s">
        <v>21</v>
      </c>
      <c r="H59" s="61">
        <v>62.9</v>
      </c>
      <c r="I59" s="62">
        <v>55</v>
      </c>
      <c r="J59" s="63">
        <v>75</v>
      </c>
      <c r="K59" s="63">
        <v>125</v>
      </c>
      <c r="L59" s="64">
        <v>43344</v>
      </c>
      <c r="M59" s="65" t="s">
        <v>404</v>
      </c>
    </row>
    <row r="60" spans="1:15" ht="14.25" customHeight="1" x14ac:dyDescent="0.25">
      <c r="A60" s="58" t="s">
        <v>175</v>
      </c>
      <c r="B60" s="58" t="s">
        <v>176</v>
      </c>
      <c r="C60" s="42" t="str">
        <f t="shared" si="15"/>
        <v>Jun.</v>
      </c>
      <c r="D60" s="60" t="s">
        <v>17</v>
      </c>
      <c r="E60" s="60">
        <v>2000</v>
      </c>
      <c r="F60" s="58" t="s">
        <v>85</v>
      </c>
      <c r="G60" s="151" t="s">
        <v>22</v>
      </c>
      <c r="H60" s="61">
        <v>65</v>
      </c>
      <c r="I60" s="62">
        <v>79</v>
      </c>
      <c r="J60" s="63">
        <v>90</v>
      </c>
      <c r="K60" s="63">
        <v>169</v>
      </c>
      <c r="L60" s="64">
        <v>43421</v>
      </c>
      <c r="M60" s="65" t="s">
        <v>286</v>
      </c>
    </row>
    <row r="61" spans="1:15" ht="14.25" customHeight="1" x14ac:dyDescent="0.25">
      <c r="A61" s="46" t="s">
        <v>20</v>
      </c>
      <c r="B61" s="46" t="s">
        <v>205</v>
      </c>
      <c r="C61" s="42" t="str">
        <f t="shared" ref="C61" si="18">IF(E61&lt;1,"",IF(E61&gt;2007,"E",IF(E61&gt;2005.1,"D",IF(E61&gt;2002.1,"Schüler",IF(E61&gt;2000.1,"Jugend",IF(E61&gt;1997.1,"Jun.",IF(E61&gt;1983.1,"Sen.","M")))))))</f>
        <v>Jun.</v>
      </c>
      <c r="D61" s="51" t="s">
        <v>17</v>
      </c>
      <c r="E61" s="51">
        <v>1999</v>
      </c>
      <c r="F61" s="46" t="s">
        <v>19</v>
      </c>
      <c r="G61" s="149" t="s">
        <v>22</v>
      </c>
      <c r="H61" s="99">
        <v>67.099999999999994</v>
      </c>
      <c r="I61" s="100">
        <v>73</v>
      </c>
      <c r="J61" s="101">
        <v>82</v>
      </c>
      <c r="K61" s="101">
        <v>155</v>
      </c>
      <c r="L61" s="102">
        <v>43442</v>
      </c>
      <c r="M61" s="103" t="s">
        <v>547</v>
      </c>
    </row>
    <row r="62" spans="1:15" ht="14.25" customHeight="1" thickBot="1" x14ac:dyDescent="0.3">
      <c r="A62" s="66" t="s">
        <v>445</v>
      </c>
      <c r="B62" s="66" t="s">
        <v>446</v>
      </c>
      <c r="C62" s="43" t="str">
        <f t="shared" si="15"/>
        <v>Jun.</v>
      </c>
      <c r="D62" s="67" t="s">
        <v>17</v>
      </c>
      <c r="E62" s="67">
        <v>2000</v>
      </c>
      <c r="F62" s="66" t="s">
        <v>102</v>
      </c>
      <c r="G62" s="150" t="s">
        <v>22</v>
      </c>
      <c r="H62" s="68">
        <v>66.2</v>
      </c>
      <c r="I62" s="69">
        <v>47</v>
      </c>
      <c r="J62" s="70">
        <v>60</v>
      </c>
      <c r="K62" s="70">
        <v>107</v>
      </c>
      <c r="L62" s="71">
        <v>43204</v>
      </c>
      <c r="M62" s="72" t="s">
        <v>405</v>
      </c>
    </row>
    <row r="63" spans="1:15" ht="14.25" customHeight="1" x14ac:dyDescent="0.25">
      <c r="A63" s="58" t="s">
        <v>71</v>
      </c>
      <c r="B63" s="58" t="s">
        <v>72</v>
      </c>
      <c r="C63" s="59" t="str">
        <f t="shared" ref="C63:C104" si="19">IF(E63&lt;1,"",IF(E63&gt;2007,"E",IF(E63&gt;2005.1,"D",IF(E63&gt;2002.1,"Schüler",IF(E63&gt;2000.1,"Jugend",IF(E63&gt;1997.1,"Jun.",IF(E63&gt;1983.1,"Sen.","M")))))))</f>
        <v>Sen.</v>
      </c>
      <c r="D63" s="60" t="s">
        <v>17</v>
      </c>
      <c r="E63" s="60">
        <v>1989</v>
      </c>
      <c r="F63" s="58" t="s">
        <v>73</v>
      </c>
      <c r="G63" s="30" t="s">
        <v>209</v>
      </c>
      <c r="H63" s="61">
        <v>51.9</v>
      </c>
      <c r="I63" s="62">
        <v>70</v>
      </c>
      <c r="J63" s="63">
        <v>87</v>
      </c>
      <c r="K63" s="63">
        <v>155</v>
      </c>
      <c r="L63" s="64">
        <v>43169</v>
      </c>
      <c r="M63" s="65" t="s">
        <v>282</v>
      </c>
    </row>
    <row r="64" spans="1:15" ht="16.5" hidden="1" customHeight="1" x14ac:dyDescent="0.25">
      <c r="A64" s="58" t="s">
        <v>233</v>
      </c>
      <c r="B64" s="58" t="s">
        <v>234</v>
      </c>
      <c r="C64" s="42" t="str">
        <f t="shared" si="19"/>
        <v>Jun.</v>
      </c>
      <c r="D64" s="60" t="s">
        <v>17</v>
      </c>
      <c r="E64" s="60">
        <v>1999</v>
      </c>
      <c r="F64" s="58" t="s">
        <v>102</v>
      </c>
      <c r="G64" s="30"/>
      <c r="H64" s="61"/>
      <c r="I64" s="62"/>
      <c r="J64" s="63"/>
      <c r="K64" s="63"/>
      <c r="L64" s="64"/>
      <c r="M64" s="65"/>
    </row>
    <row r="65" spans="1:13" ht="14.25" customHeight="1" x14ac:dyDescent="0.25">
      <c r="A65" s="46" t="s">
        <v>45</v>
      </c>
      <c r="B65" s="46" t="s">
        <v>199</v>
      </c>
      <c r="C65" s="42" t="str">
        <f t="shared" si="19"/>
        <v>Sen.</v>
      </c>
      <c r="D65" s="51" t="s">
        <v>17</v>
      </c>
      <c r="E65" s="51">
        <v>1991</v>
      </c>
      <c r="F65" s="46" t="s">
        <v>236</v>
      </c>
      <c r="G65" s="31" t="s">
        <v>209</v>
      </c>
      <c r="H65" s="52">
        <v>51.8</v>
      </c>
      <c r="I65" s="53">
        <v>53</v>
      </c>
      <c r="J65" s="54">
        <v>65</v>
      </c>
      <c r="K65" s="54">
        <v>118</v>
      </c>
      <c r="L65" s="55">
        <v>43441</v>
      </c>
      <c r="M65" s="56" t="s">
        <v>547</v>
      </c>
    </row>
    <row r="66" spans="1:13" ht="14.25" customHeight="1" x14ac:dyDescent="0.25">
      <c r="A66" s="46" t="s">
        <v>265</v>
      </c>
      <c r="B66" s="46" t="s">
        <v>264</v>
      </c>
      <c r="C66" s="42" t="str">
        <f t="shared" si="19"/>
        <v>Sen.</v>
      </c>
      <c r="D66" s="51" t="s">
        <v>17</v>
      </c>
      <c r="E66" s="51">
        <v>1990</v>
      </c>
      <c r="F66" s="46" t="s">
        <v>18</v>
      </c>
      <c r="G66" s="31" t="s">
        <v>209</v>
      </c>
      <c r="H66" s="52">
        <v>49.1</v>
      </c>
      <c r="I66" s="53">
        <v>43</v>
      </c>
      <c r="J66" s="54">
        <v>51</v>
      </c>
      <c r="K66" s="54">
        <v>94</v>
      </c>
      <c r="L66" s="55">
        <v>43421</v>
      </c>
      <c r="M66" s="56" t="s">
        <v>282</v>
      </c>
    </row>
    <row r="67" spans="1:13" ht="14.25" customHeight="1" x14ac:dyDescent="0.25">
      <c r="A67" s="46" t="s">
        <v>23</v>
      </c>
      <c r="B67" s="46" t="s">
        <v>24</v>
      </c>
      <c r="C67" s="42" t="str">
        <f t="shared" ref="C67:C74" si="20">IF(E67&lt;1,"",IF(E67&gt;2007,"E",IF(E67&gt;2005.1,"D",IF(E67&gt;2002.1,"Schüler",IF(E67&gt;2000.1,"Jugend",IF(E67&gt;1997.1,"Jun.",IF(E67&gt;1983.1,"Sen.","M")))))))</f>
        <v>Sen.</v>
      </c>
      <c r="D67" s="51" t="s">
        <v>17</v>
      </c>
      <c r="E67" s="51">
        <v>1993</v>
      </c>
      <c r="F67" s="46" t="s">
        <v>19</v>
      </c>
      <c r="G67" s="147" t="s">
        <v>277</v>
      </c>
      <c r="H67" s="52">
        <v>57.5</v>
      </c>
      <c r="I67" s="53">
        <v>80</v>
      </c>
      <c r="J67" s="54">
        <v>97</v>
      </c>
      <c r="K67" s="54">
        <v>177</v>
      </c>
      <c r="L67" s="64">
        <v>43441</v>
      </c>
      <c r="M67" s="65" t="s">
        <v>547</v>
      </c>
    </row>
    <row r="68" spans="1:13" ht="14.25" customHeight="1" x14ac:dyDescent="0.25">
      <c r="A68" s="46" t="s">
        <v>406</v>
      </c>
      <c r="B68" s="46" t="s">
        <v>407</v>
      </c>
      <c r="C68" s="42" t="str">
        <f t="shared" si="20"/>
        <v>Sen.</v>
      </c>
      <c r="D68" s="51" t="s">
        <v>17</v>
      </c>
      <c r="E68" s="51">
        <v>1992</v>
      </c>
      <c r="F68" s="46" t="s">
        <v>19</v>
      </c>
      <c r="G68" s="147" t="s">
        <v>277</v>
      </c>
      <c r="H68" s="52">
        <v>56.9</v>
      </c>
      <c r="I68" s="53">
        <v>76</v>
      </c>
      <c r="J68" s="54">
        <v>94</v>
      </c>
      <c r="K68" s="54">
        <v>170</v>
      </c>
      <c r="L68" s="64">
        <v>43393</v>
      </c>
      <c r="M68" s="65" t="s">
        <v>403</v>
      </c>
    </row>
    <row r="69" spans="1:13" ht="14.25" customHeight="1" x14ac:dyDescent="0.25">
      <c r="A69" s="46" t="s">
        <v>211</v>
      </c>
      <c r="B69" s="46" t="s">
        <v>333</v>
      </c>
      <c r="C69" s="42" t="str">
        <f t="shared" si="20"/>
        <v>Sen.</v>
      </c>
      <c r="D69" s="51" t="s">
        <v>17</v>
      </c>
      <c r="E69" s="51">
        <v>1992</v>
      </c>
      <c r="F69" s="46" t="s">
        <v>18</v>
      </c>
      <c r="G69" s="147" t="s">
        <v>277</v>
      </c>
      <c r="H69" s="52">
        <v>54.9</v>
      </c>
      <c r="I69" s="53">
        <v>71</v>
      </c>
      <c r="J69" s="54">
        <v>91</v>
      </c>
      <c r="K69" s="54">
        <v>162</v>
      </c>
      <c r="L69" s="64">
        <v>43365</v>
      </c>
      <c r="M69" s="65" t="s">
        <v>471</v>
      </c>
    </row>
    <row r="70" spans="1:13" ht="14.25" customHeight="1" x14ac:dyDescent="0.25">
      <c r="A70" s="46" t="s">
        <v>517</v>
      </c>
      <c r="B70" s="46" t="s">
        <v>518</v>
      </c>
      <c r="C70" s="42" t="str">
        <f t="shared" ref="C70" si="21">IF(E70&lt;1,"",IF(E70&gt;2007,"E",IF(E70&gt;2005.1,"D",IF(E70&gt;2002.1,"Schüler",IF(E70&gt;2000.1,"Jugend",IF(E70&gt;1997.1,"Jun.",IF(E70&gt;1983.1,"Sen.","M")))))))</f>
        <v>Sen.</v>
      </c>
      <c r="D70" s="51" t="s">
        <v>17</v>
      </c>
      <c r="E70" s="51">
        <v>1991</v>
      </c>
      <c r="F70" s="46" t="s">
        <v>73</v>
      </c>
      <c r="G70" s="147" t="s">
        <v>277</v>
      </c>
      <c r="H70" s="52">
        <v>56.9</v>
      </c>
      <c r="I70" s="53">
        <v>64</v>
      </c>
      <c r="J70" s="54">
        <v>75</v>
      </c>
      <c r="K70" s="54">
        <v>136</v>
      </c>
      <c r="L70" s="64">
        <v>43365</v>
      </c>
      <c r="M70" s="65" t="s">
        <v>282</v>
      </c>
    </row>
    <row r="71" spans="1:13" ht="14.25" customHeight="1" x14ac:dyDescent="0.25">
      <c r="A71" s="46" t="s">
        <v>519</v>
      </c>
      <c r="B71" s="46" t="s">
        <v>520</v>
      </c>
      <c r="C71" s="42" t="str">
        <f t="shared" ref="C71" si="22">IF(E71&lt;1,"",IF(E71&gt;2007,"E",IF(E71&gt;2005.1,"D",IF(E71&gt;2002.1,"Schüler",IF(E71&gt;2000.1,"Jugend",IF(E71&gt;1997.1,"Jun.",IF(E71&gt;1983.1,"Sen.","M")))))))</f>
        <v>Sen.</v>
      </c>
      <c r="D71" s="51" t="s">
        <v>17</v>
      </c>
      <c r="E71" s="51">
        <v>1997</v>
      </c>
      <c r="F71" s="46" t="s">
        <v>73</v>
      </c>
      <c r="G71" s="31" t="s">
        <v>277</v>
      </c>
      <c r="H71" s="52">
        <v>55.9</v>
      </c>
      <c r="I71" s="53">
        <v>55</v>
      </c>
      <c r="J71" s="54">
        <v>77</v>
      </c>
      <c r="K71" s="54">
        <v>128</v>
      </c>
      <c r="L71" s="64">
        <v>43379</v>
      </c>
      <c r="M71" s="65" t="s">
        <v>282</v>
      </c>
    </row>
    <row r="72" spans="1:13" ht="14.25" customHeight="1" x14ac:dyDescent="0.25">
      <c r="A72" s="46" t="s">
        <v>501</v>
      </c>
      <c r="B72" s="46" t="s">
        <v>502</v>
      </c>
      <c r="C72" s="42" t="str">
        <f t="shared" si="20"/>
        <v>Sen.</v>
      </c>
      <c r="D72" s="51" t="s">
        <v>17</v>
      </c>
      <c r="E72" s="51">
        <v>1987</v>
      </c>
      <c r="F72" s="46" t="s">
        <v>73</v>
      </c>
      <c r="G72" s="31" t="s">
        <v>277</v>
      </c>
      <c r="H72" s="52">
        <v>56.9</v>
      </c>
      <c r="I72" s="53">
        <v>56</v>
      </c>
      <c r="J72" s="54">
        <v>60</v>
      </c>
      <c r="K72" s="54">
        <v>113</v>
      </c>
      <c r="L72" s="64">
        <v>43344</v>
      </c>
      <c r="M72" s="65" t="s">
        <v>404</v>
      </c>
    </row>
    <row r="73" spans="1:13" ht="14.25" customHeight="1" x14ac:dyDescent="0.25">
      <c r="A73" s="46" t="s">
        <v>430</v>
      </c>
      <c r="B73" s="46" t="s">
        <v>333</v>
      </c>
      <c r="C73" s="42" t="str">
        <f t="shared" si="20"/>
        <v>Sen.</v>
      </c>
      <c r="D73" s="51" t="s">
        <v>17</v>
      </c>
      <c r="E73" s="51">
        <v>1986</v>
      </c>
      <c r="F73" s="46" t="s">
        <v>18</v>
      </c>
      <c r="G73" s="31" t="s">
        <v>277</v>
      </c>
      <c r="H73" s="52">
        <v>58</v>
      </c>
      <c r="I73" s="53">
        <v>45</v>
      </c>
      <c r="J73" s="54">
        <v>53</v>
      </c>
      <c r="K73" s="54">
        <v>97</v>
      </c>
      <c r="L73" s="64">
        <v>43183</v>
      </c>
      <c r="M73" s="65" t="s">
        <v>404</v>
      </c>
    </row>
    <row r="74" spans="1:13" ht="14.25" customHeight="1" x14ac:dyDescent="0.25">
      <c r="A74" s="46" t="s">
        <v>322</v>
      </c>
      <c r="B74" s="46" t="s">
        <v>323</v>
      </c>
      <c r="C74" s="42" t="str">
        <f t="shared" si="20"/>
        <v>Sen.</v>
      </c>
      <c r="D74" s="51" t="s">
        <v>17</v>
      </c>
      <c r="E74" s="51">
        <v>1993</v>
      </c>
      <c r="F74" s="46" t="s">
        <v>18</v>
      </c>
      <c r="G74" s="31" t="s">
        <v>277</v>
      </c>
      <c r="H74" s="52">
        <v>57.8</v>
      </c>
      <c r="I74" s="53">
        <v>37</v>
      </c>
      <c r="J74" s="54">
        <v>53</v>
      </c>
      <c r="K74" s="54">
        <v>90</v>
      </c>
      <c r="L74" s="64">
        <v>43183</v>
      </c>
      <c r="M74" s="65" t="s">
        <v>404</v>
      </c>
    </row>
    <row r="75" spans="1:13" ht="14.25" customHeight="1" x14ac:dyDescent="0.25">
      <c r="A75" s="46" t="s">
        <v>525</v>
      </c>
      <c r="B75" s="46" t="s">
        <v>526</v>
      </c>
      <c r="C75" s="42" t="str">
        <f>IF(E75&lt;1,"",IF(E75&gt;2007,"E",IF(E75&gt;2005.1,"D",IF(E75&gt;2002.1,"Schüler",IF(E75&gt;2000.1,"Jugend",IF(E75&gt;1997.1,"Jun.",IF(E75&gt;1983.1,"Sen.","M")))))))</f>
        <v>Sen.</v>
      </c>
      <c r="D75" s="51" t="s">
        <v>17</v>
      </c>
      <c r="E75" s="51">
        <v>1995</v>
      </c>
      <c r="F75" s="46" t="s">
        <v>85</v>
      </c>
      <c r="G75" s="147" t="s">
        <v>21</v>
      </c>
      <c r="H75" s="52">
        <v>62.6</v>
      </c>
      <c r="I75" s="53">
        <v>88</v>
      </c>
      <c r="J75" s="54">
        <v>107</v>
      </c>
      <c r="K75" s="54">
        <v>195</v>
      </c>
      <c r="L75" s="64">
        <v>43442</v>
      </c>
      <c r="M75" s="65" t="s">
        <v>547</v>
      </c>
    </row>
    <row r="76" spans="1:13" ht="14.25" customHeight="1" x14ac:dyDescent="0.25">
      <c r="A76" s="46" t="s">
        <v>335</v>
      </c>
      <c r="B76" s="46" t="s">
        <v>72</v>
      </c>
      <c r="C76" s="42" t="str">
        <f t="shared" si="19"/>
        <v>Sen.</v>
      </c>
      <c r="D76" s="51" t="s">
        <v>17</v>
      </c>
      <c r="E76" s="51">
        <v>1991</v>
      </c>
      <c r="F76" s="46" t="s">
        <v>119</v>
      </c>
      <c r="G76" s="147" t="s">
        <v>21</v>
      </c>
      <c r="H76" s="52">
        <v>60.9</v>
      </c>
      <c r="I76" s="53">
        <v>49</v>
      </c>
      <c r="J76" s="54">
        <v>66</v>
      </c>
      <c r="K76" s="54">
        <v>115</v>
      </c>
      <c r="L76" s="64">
        <v>43127</v>
      </c>
      <c r="M76" s="65" t="s">
        <v>391</v>
      </c>
    </row>
    <row r="77" spans="1:13" ht="14.25" customHeight="1" x14ac:dyDescent="0.25">
      <c r="A77" s="46" t="s">
        <v>501</v>
      </c>
      <c r="B77" s="46" t="s">
        <v>502</v>
      </c>
      <c r="C77" s="42" t="str">
        <f t="shared" si="19"/>
        <v>Sen.</v>
      </c>
      <c r="D77" s="51" t="s">
        <v>17</v>
      </c>
      <c r="E77" s="51">
        <v>1987</v>
      </c>
      <c r="F77" s="46" t="s">
        <v>73</v>
      </c>
      <c r="G77" s="147" t="s">
        <v>21</v>
      </c>
      <c r="H77" s="52">
        <v>58.3</v>
      </c>
      <c r="I77" s="53">
        <v>50</v>
      </c>
      <c r="J77" s="54">
        <v>60</v>
      </c>
      <c r="K77" s="54">
        <v>110</v>
      </c>
      <c r="L77" s="64">
        <v>43414</v>
      </c>
      <c r="M77" s="65" t="s">
        <v>429</v>
      </c>
    </row>
    <row r="78" spans="1:13" ht="14.25" customHeight="1" x14ac:dyDescent="0.25">
      <c r="A78" s="46" t="s">
        <v>322</v>
      </c>
      <c r="B78" s="46" t="s">
        <v>323</v>
      </c>
      <c r="C78" s="42" t="str">
        <f t="shared" si="19"/>
        <v>Sen.</v>
      </c>
      <c r="D78" s="51" t="s">
        <v>17</v>
      </c>
      <c r="E78" s="51">
        <v>1993</v>
      </c>
      <c r="F78" s="46" t="s">
        <v>18</v>
      </c>
      <c r="G78" s="147" t="s">
        <v>21</v>
      </c>
      <c r="H78" s="52">
        <v>58.8</v>
      </c>
      <c r="I78" s="53">
        <v>44</v>
      </c>
      <c r="J78" s="54">
        <v>53</v>
      </c>
      <c r="K78" s="54">
        <v>96</v>
      </c>
      <c r="L78" s="55">
        <v>43400</v>
      </c>
      <c r="M78" s="56" t="s">
        <v>539</v>
      </c>
    </row>
    <row r="79" spans="1:13" ht="14.25" customHeight="1" x14ac:dyDescent="0.25">
      <c r="A79" s="46" t="s">
        <v>45</v>
      </c>
      <c r="B79" s="46" t="s">
        <v>314</v>
      </c>
      <c r="C79" s="42" t="str">
        <f t="shared" ref="C79" si="23">IF(E79&lt;1,"",IF(E79&gt;2007,"E",IF(E79&gt;2005.1,"D",IF(E79&gt;2002.1,"Schüler",IF(E79&gt;2000.1,"Jugend",IF(E79&gt;1997.1,"Jun.",IF(E79&gt;1983.1,"Sen.","M")))))))</f>
        <v>Sen.</v>
      </c>
      <c r="D79" s="51" t="s">
        <v>17</v>
      </c>
      <c r="E79" s="51">
        <v>1997</v>
      </c>
      <c r="F79" s="46" t="s">
        <v>18</v>
      </c>
      <c r="G79" s="147" t="s">
        <v>21</v>
      </c>
      <c r="H79" s="52">
        <v>62.1</v>
      </c>
      <c r="I79" s="53">
        <v>42</v>
      </c>
      <c r="J79" s="54">
        <v>45</v>
      </c>
      <c r="K79" s="54">
        <v>85</v>
      </c>
      <c r="L79" s="55">
        <v>43344</v>
      </c>
      <c r="M79" s="56" t="s">
        <v>404</v>
      </c>
    </row>
    <row r="80" spans="1:13" ht="14.25" customHeight="1" x14ac:dyDescent="0.25">
      <c r="A80" s="46" t="s">
        <v>341</v>
      </c>
      <c r="B80" s="46" t="s">
        <v>342</v>
      </c>
      <c r="C80" s="42" t="str">
        <f t="shared" ref="C80" si="24">IF(E80&lt;1,"",IF(E80&gt;2007,"E",IF(E80&gt;2005.1,"D",IF(E80&gt;2002.1,"Schüler",IF(E80&gt;2000.1,"Jugend",IF(E80&gt;1997.1,"Jun.",IF(E80&gt;1983.1,"Sen.","M")))))))</f>
        <v>Sen.</v>
      </c>
      <c r="D80" s="51" t="s">
        <v>17</v>
      </c>
      <c r="E80" s="51">
        <v>1989</v>
      </c>
      <c r="F80" s="46" t="s">
        <v>73</v>
      </c>
      <c r="G80" s="31" t="s">
        <v>22</v>
      </c>
      <c r="H80" s="52">
        <v>68.8</v>
      </c>
      <c r="I80" s="53">
        <v>95</v>
      </c>
      <c r="J80" s="54">
        <v>125</v>
      </c>
      <c r="K80" s="54">
        <v>220</v>
      </c>
      <c r="L80" s="55">
        <v>43169</v>
      </c>
      <c r="M80" s="56" t="s">
        <v>282</v>
      </c>
    </row>
    <row r="81" spans="1:13" ht="14.25" customHeight="1" x14ac:dyDescent="0.25">
      <c r="A81" s="46" t="s">
        <v>200</v>
      </c>
      <c r="B81" s="46" t="s">
        <v>199</v>
      </c>
      <c r="C81" s="42" t="str">
        <f>IF(E81&lt;1,"",IF(E81&gt;2007,"E",IF(E81&gt;2005.1,"D",IF(E81&gt;2002.1,"Schüler",IF(E81&gt;2000.1,"Jugend",IF(E81&gt;1997.1,"Jun.",IF(E81&gt;1983.1,"Sen.","M")))))))</f>
        <v>Sen.</v>
      </c>
      <c r="D81" s="51" t="s">
        <v>17</v>
      </c>
      <c r="E81" s="51">
        <v>1992</v>
      </c>
      <c r="F81" s="46" t="s">
        <v>19</v>
      </c>
      <c r="G81" s="31" t="s">
        <v>22</v>
      </c>
      <c r="H81" s="52">
        <v>66.5</v>
      </c>
      <c r="I81" s="53">
        <v>96</v>
      </c>
      <c r="J81" s="54">
        <v>122</v>
      </c>
      <c r="K81" s="54">
        <v>218</v>
      </c>
      <c r="L81" s="55">
        <v>43393</v>
      </c>
      <c r="M81" s="56" t="s">
        <v>403</v>
      </c>
    </row>
    <row r="82" spans="1:13" ht="14.25" customHeight="1" x14ac:dyDescent="0.25">
      <c r="A82" s="46" t="s">
        <v>525</v>
      </c>
      <c r="B82" s="46" t="s">
        <v>526</v>
      </c>
      <c r="C82" s="42" t="str">
        <f>IF(E82&lt;1,"",IF(E82&gt;2007,"E",IF(E82&gt;2005.1,"D",IF(E82&gt;2002.1,"Schüler",IF(E82&gt;2000.1,"Jugend",IF(E82&gt;1997.1,"Jun.",IF(E82&gt;1983.1,"Sen.","M")))))))</f>
        <v>Sen.</v>
      </c>
      <c r="D82" s="51" t="s">
        <v>17</v>
      </c>
      <c r="E82" s="51">
        <v>1995</v>
      </c>
      <c r="F82" s="46" t="s">
        <v>85</v>
      </c>
      <c r="G82" s="31" t="s">
        <v>22</v>
      </c>
      <c r="H82" s="52">
        <v>65.400000000000006</v>
      </c>
      <c r="I82" s="53">
        <v>90</v>
      </c>
      <c r="J82" s="54">
        <v>110</v>
      </c>
      <c r="K82" s="54">
        <v>200</v>
      </c>
      <c r="L82" s="55">
        <v>43379</v>
      </c>
      <c r="M82" s="56" t="s">
        <v>527</v>
      </c>
    </row>
    <row r="83" spans="1:13" ht="14.25" customHeight="1" x14ac:dyDescent="0.25">
      <c r="A83" s="46" t="s">
        <v>384</v>
      </c>
      <c r="B83" s="46" t="s">
        <v>385</v>
      </c>
      <c r="C83" s="42" t="str">
        <f t="shared" ref="C83:C84" si="25">IF(E83&lt;1,"",IF(E83&gt;2007,"E",IF(E83&gt;2005.1,"D",IF(E83&gt;2002.1,"Schüler",IF(E83&gt;2000.1,"Jugend",IF(E83&gt;1997.1,"Jun.",IF(E83&gt;1983.1,"Sen.","M")))))))</f>
        <v>Sen.</v>
      </c>
      <c r="D83" s="51" t="s">
        <v>17</v>
      </c>
      <c r="E83" s="51">
        <v>1992</v>
      </c>
      <c r="F83" s="46" t="s">
        <v>73</v>
      </c>
      <c r="G83" s="31" t="s">
        <v>22</v>
      </c>
      <c r="H83" s="52">
        <v>68.8</v>
      </c>
      <c r="I83" s="53">
        <v>83</v>
      </c>
      <c r="J83" s="54">
        <v>99</v>
      </c>
      <c r="K83" s="54">
        <v>181</v>
      </c>
      <c r="L83" s="55">
        <v>43421</v>
      </c>
      <c r="M83" s="56" t="s">
        <v>282</v>
      </c>
    </row>
    <row r="84" spans="1:13" ht="14.25" customHeight="1" x14ac:dyDescent="0.25">
      <c r="A84" s="46" t="s">
        <v>74</v>
      </c>
      <c r="B84" s="46" t="s">
        <v>75</v>
      </c>
      <c r="C84" s="42" t="str">
        <f t="shared" si="25"/>
        <v>Sen.</v>
      </c>
      <c r="D84" s="51" t="s">
        <v>17</v>
      </c>
      <c r="E84" s="51">
        <v>1995</v>
      </c>
      <c r="F84" s="46" t="s">
        <v>73</v>
      </c>
      <c r="G84" s="31" t="s">
        <v>22</v>
      </c>
      <c r="H84" s="52">
        <v>68.5</v>
      </c>
      <c r="I84" s="53">
        <v>76</v>
      </c>
      <c r="J84" s="54">
        <v>91</v>
      </c>
      <c r="K84" s="54">
        <v>167</v>
      </c>
      <c r="L84" s="55">
        <v>43442</v>
      </c>
      <c r="M84" s="56" t="s">
        <v>547</v>
      </c>
    </row>
    <row r="85" spans="1:13" ht="14.25" customHeight="1" x14ac:dyDescent="0.25">
      <c r="A85" s="46" t="s">
        <v>434</v>
      </c>
      <c r="B85" s="46" t="s">
        <v>385</v>
      </c>
      <c r="C85" s="42" t="str">
        <f t="shared" ref="C85" si="26">IF(E85&lt;1,"",IF(E85&gt;2007,"E",IF(E85&gt;2005.1,"D",IF(E85&gt;2002.1,"Schüler",IF(E85&gt;2000.1,"Jugend",IF(E85&gt;1997.1,"Jun.",IF(E85&gt;1983.1,"Sen.","M")))))))</f>
        <v>Sen.</v>
      </c>
      <c r="D85" s="51" t="s">
        <v>17</v>
      </c>
      <c r="E85" s="51">
        <v>1988</v>
      </c>
      <c r="F85" s="46" t="s">
        <v>236</v>
      </c>
      <c r="G85" s="31" t="s">
        <v>22</v>
      </c>
      <c r="H85" s="52">
        <v>66</v>
      </c>
      <c r="I85" s="53">
        <v>60</v>
      </c>
      <c r="J85" s="54">
        <v>80</v>
      </c>
      <c r="K85" s="54">
        <v>140</v>
      </c>
      <c r="L85" s="55">
        <v>43204</v>
      </c>
      <c r="M85" s="56" t="s">
        <v>405</v>
      </c>
    </row>
    <row r="86" spans="1:13" ht="14.25" customHeight="1" x14ac:dyDescent="0.25">
      <c r="A86" s="46" t="s">
        <v>268</v>
      </c>
      <c r="B86" s="46" t="s">
        <v>269</v>
      </c>
      <c r="C86" s="42" t="str">
        <f t="shared" si="19"/>
        <v>Sen.</v>
      </c>
      <c r="D86" s="51" t="s">
        <v>17</v>
      </c>
      <c r="E86" s="51">
        <v>1990</v>
      </c>
      <c r="F86" s="46" t="s">
        <v>102</v>
      </c>
      <c r="G86" s="31" t="s">
        <v>22</v>
      </c>
      <c r="H86" s="52">
        <v>68.599999999999994</v>
      </c>
      <c r="I86" s="53">
        <v>62</v>
      </c>
      <c r="J86" s="54">
        <v>78</v>
      </c>
      <c r="K86" s="54">
        <v>138</v>
      </c>
      <c r="L86" s="55">
        <v>43414</v>
      </c>
      <c r="M86" s="56" t="s">
        <v>390</v>
      </c>
    </row>
    <row r="87" spans="1:13" ht="14.25" customHeight="1" x14ac:dyDescent="0.25">
      <c r="A87" s="46" t="s">
        <v>347</v>
      </c>
      <c r="B87" s="46" t="s">
        <v>348</v>
      </c>
      <c r="C87" s="42" t="str">
        <f t="shared" ref="C87:C93" si="27">IF(E87&lt;1,"",IF(E87&gt;2007,"E",IF(E87&gt;2005.1,"D",IF(E87&gt;2002.1,"Schüler",IF(E87&gt;2000.1,"Jugend",IF(E87&gt;1997.1,"Jun.",IF(E87&gt;1983.1,"Sen.","M")))))))</f>
        <v>Sen.</v>
      </c>
      <c r="D87" s="51" t="s">
        <v>17</v>
      </c>
      <c r="E87" s="51">
        <v>1996</v>
      </c>
      <c r="F87" s="46" t="s">
        <v>85</v>
      </c>
      <c r="G87" s="147" t="s">
        <v>76</v>
      </c>
      <c r="H87" s="52">
        <v>75.599999999999994</v>
      </c>
      <c r="I87" s="53">
        <v>93</v>
      </c>
      <c r="J87" s="54">
        <v>117</v>
      </c>
      <c r="K87" s="54">
        <v>210</v>
      </c>
      <c r="L87" s="55">
        <v>43197</v>
      </c>
      <c r="M87" s="56" t="s">
        <v>286</v>
      </c>
    </row>
    <row r="88" spans="1:13" ht="14.25" customHeight="1" x14ac:dyDescent="0.25">
      <c r="A88" s="46" t="s">
        <v>384</v>
      </c>
      <c r="B88" s="46" t="s">
        <v>385</v>
      </c>
      <c r="C88" s="42" t="str">
        <f t="shared" si="27"/>
        <v>Sen.</v>
      </c>
      <c r="D88" s="51" t="s">
        <v>17</v>
      </c>
      <c r="E88" s="51">
        <v>1992</v>
      </c>
      <c r="F88" s="46" t="s">
        <v>73</v>
      </c>
      <c r="G88" s="147" t="s">
        <v>76</v>
      </c>
      <c r="H88" s="52">
        <v>72.5</v>
      </c>
      <c r="I88" s="53">
        <v>85</v>
      </c>
      <c r="J88" s="54">
        <v>107</v>
      </c>
      <c r="K88" s="54">
        <v>190</v>
      </c>
      <c r="L88" s="55">
        <v>43211</v>
      </c>
      <c r="M88" s="56" t="s">
        <v>282</v>
      </c>
    </row>
    <row r="89" spans="1:13" ht="14.25" customHeight="1" x14ac:dyDescent="0.25">
      <c r="A89" s="46" t="s">
        <v>74</v>
      </c>
      <c r="B89" s="46" t="s">
        <v>75</v>
      </c>
      <c r="C89" s="42" t="str">
        <f t="shared" si="27"/>
        <v>Sen.</v>
      </c>
      <c r="D89" s="51" t="s">
        <v>17</v>
      </c>
      <c r="E89" s="51">
        <v>1995</v>
      </c>
      <c r="F89" s="46" t="s">
        <v>73</v>
      </c>
      <c r="G89" s="147" t="s">
        <v>76</v>
      </c>
      <c r="H89" s="52">
        <v>69.900000000000006</v>
      </c>
      <c r="I89" s="53">
        <v>77</v>
      </c>
      <c r="J89" s="54">
        <v>96</v>
      </c>
      <c r="K89" s="54">
        <v>173</v>
      </c>
      <c r="L89" s="55">
        <v>43211</v>
      </c>
      <c r="M89" s="56" t="s">
        <v>282</v>
      </c>
    </row>
    <row r="90" spans="1:13" ht="14.25" customHeight="1" x14ac:dyDescent="0.25">
      <c r="A90" s="46" t="s">
        <v>393</v>
      </c>
      <c r="B90" s="46" t="s">
        <v>333</v>
      </c>
      <c r="C90" s="42" t="str">
        <f t="shared" si="27"/>
        <v>Sen.</v>
      </c>
      <c r="D90" s="51" t="s">
        <v>17</v>
      </c>
      <c r="E90" s="51">
        <v>1992</v>
      </c>
      <c r="F90" s="46" t="s">
        <v>60</v>
      </c>
      <c r="G90" s="147" t="s">
        <v>76</v>
      </c>
      <c r="H90" s="52">
        <v>73.3</v>
      </c>
      <c r="I90" s="53">
        <v>32</v>
      </c>
      <c r="J90" s="54">
        <v>48</v>
      </c>
      <c r="K90" s="54">
        <v>80</v>
      </c>
      <c r="L90" s="55">
        <v>43127</v>
      </c>
      <c r="M90" s="56" t="s">
        <v>391</v>
      </c>
    </row>
    <row r="91" spans="1:13" ht="14.25" customHeight="1" x14ac:dyDescent="0.25">
      <c r="A91" s="46" t="s">
        <v>334</v>
      </c>
      <c r="B91" s="46" t="s">
        <v>189</v>
      </c>
      <c r="C91" s="42" t="str">
        <f t="shared" si="27"/>
        <v>Sen.</v>
      </c>
      <c r="D91" s="51" t="s">
        <v>17</v>
      </c>
      <c r="E91" s="51">
        <v>1993</v>
      </c>
      <c r="F91" s="46" t="s">
        <v>60</v>
      </c>
      <c r="G91" s="147" t="s">
        <v>76</v>
      </c>
      <c r="H91" s="52">
        <v>69.400000000000006</v>
      </c>
      <c r="I91" s="53">
        <v>28</v>
      </c>
      <c r="J91" s="54">
        <v>42</v>
      </c>
      <c r="K91" s="54">
        <v>70</v>
      </c>
      <c r="L91" s="55">
        <v>43183</v>
      </c>
      <c r="M91" s="56" t="s">
        <v>411</v>
      </c>
    </row>
    <row r="92" spans="1:13" ht="14.25" customHeight="1" x14ac:dyDescent="0.25">
      <c r="A92" s="46" t="s">
        <v>408</v>
      </c>
      <c r="B92" s="46" t="s">
        <v>409</v>
      </c>
      <c r="C92" s="42" t="str">
        <f t="shared" si="27"/>
        <v>Sen.</v>
      </c>
      <c r="D92" s="51" t="s">
        <v>17</v>
      </c>
      <c r="E92" s="51">
        <v>1991</v>
      </c>
      <c r="F92" s="46" t="s">
        <v>85</v>
      </c>
      <c r="G92" s="31" t="s">
        <v>276</v>
      </c>
      <c r="H92" s="52">
        <v>79.7</v>
      </c>
      <c r="I92" s="53">
        <v>103</v>
      </c>
      <c r="J92" s="54">
        <v>121</v>
      </c>
      <c r="K92" s="54">
        <v>221</v>
      </c>
      <c r="L92" s="55">
        <v>43365</v>
      </c>
      <c r="M92" s="56" t="s">
        <v>286</v>
      </c>
    </row>
    <row r="93" spans="1:13" ht="14.25" customHeight="1" x14ac:dyDescent="0.25">
      <c r="A93" s="46" t="s">
        <v>249</v>
      </c>
      <c r="B93" s="46" t="s">
        <v>248</v>
      </c>
      <c r="C93" s="42" t="str">
        <f t="shared" si="27"/>
        <v>Sen.</v>
      </c>
      <c r="D93" s="51" t="s">
        <v>17</v>
      </c>
      <c r="E93" s="51">
        <v>1994</v>
      </c>
      <c r="F93" s="46" t="s">
        <v>73</v>
      </c>
      <c r="G93" s="31" t="s">
        <v>276</v>
      </c>
      <c r="H93" s="52">
        <v>83.9</v>
      </c>
      <c r="I93" s="53">
        <v>99</v>
      </c>
      <c r="J93" s="54">
        <v>121</v>
      </c>
      <c r="K93" s="54">
        <v>220</v>
      </c>
      <c r="L93" s="55">
        <v>43134</v>
      </c>
      <c r="M93" s="56" t="s">
        <v>282</v>
      </c>
    </row>
    <row r="94" spans="1:13" ht="14.25" customHeight="1" x14ac:dyDescent="0.25">
      <c r="A94" s="46" t="s">
        <v>347</v>
      </c>
      <c r="B94" s="46" t="s">
        <v>348</v>
      </c>
      <c r="C94" s="42" t="str">
        <f t="shared" ref="C94" si="28">IF(E94&lt;1,"",IF(E94&gt;2007,"E",IF(E94&gt;2005.1,"D",IF(E94&gt;2002.1,"Schüler",IF(E94&gt;2000.1,"Jugend",IF(E94&gt;1997.1,"Jun.",IF(E94&gt;1983.1,"Sen.","M")))))))</f>
        <v>Sen.</v>
      </c>
      <c r="D94" s="51" t="s">
        <v>17</v>
      </c>
      <c r="E94" s="51">
        <v>1996</v>
      </c>
      <c r="F94" s="46" t="s">
        <v>85</v>
      </c>
      <c r="G94" s="31" t="s">
        <v>276</v>
      </c>
      <c r="H94" s="52">
        <v>77.099999999999994</v>
      </c>
      <c r="I94" s="53">
        <v>98</v>
      </c>
      <c r="J94" s="54">
        <v>122</v>
      </c>
      <c r="K94" s="54">
        <v>220</v>
      </c>
      <c r="L94" s="55">
        <v>43379</v>
      </c>
      <c r="M94" s="56" t="s">
        <v>527</v>
      </c>
    </row>
    <row r="95" spans="1:13" ht="15" customHeight="1" thickBot="1" x14ac:dyDescent="0.3">
      <c r="A95" s="66" t="s">
        <v>359</v>
      </c>
      <c r="B95" s="66" t="s">
        <v>360</v>
      </c>
      <c r="C95" s="43" t="str">
        <f t="shared" si="19"/>
        <v>Sen.</v>
      </c>
      <c r="D95" s="67" t="s">
        <v>17</v>
      </c>
      <c r="E95" s="67">
        <v>1994</v>
      </c>
      <c r="F95" s="66" t="s">
        <v>85</v>
      </c>
      <c r="G95" s="32" t="s">
        <v>276</v>
      </c>
      <c r="H95" s="68">
        <v>79.2</v>
      </c>
      <c r="I95" s="69">
        <v>95</v>
      </c>
      <c r="J95" s="70">
        <v>112</v>
      </c>
      <c r="K95" s="70">
        <v>207</v>
      </c>
      <c r="L95" s="71">
        <v>43120</v>
      </c>
      <c r="M95" s="72" t="s">
        <v>286</v>
      </c>
    </row>
    <row r="96" spans="1:13" ht="15" hidden="1" customHeight="1" x14ac:dyDescent="0.25">
      <c r="A96" s="58" t="s">
        <v>45</v>
      </c>
      <c r="B96" s="58" t="s">
        <v>314</v>
      </c>
      <c r="C96" s="59" t="str">
        <f t="shared" si="19"/>
        <v>Sen.</v>
      </c>
      <c r="D96" s="60" t="s">
        <v>17</v>
      </c>
      <c r="E96" s="60">
        <v>1997</v>
      </c>
      <c r="F96" s="58" t="s">
        <v>18</v>
      </c>
      <c r="G96" s="30"/>
      <c r="H96" s="61"/>
      <c r="I96" s="62"/>
      <c r="J96" s="63"/>
      <c r="K96" s="63"/>
      <c r="L96" s="64"/>
      <c r="M96" s="65"/>
    </row>
    <row r="97" spans="1:13" ht="15" hidden="1" customHeight="1" x14ac:dyDescent="0.25">
      <c r="A97" s="46" t="s">
        <v>23</v>
      </c>
      <c r="B97" s="46" t="s">
        <v>24</v>
      </c>
      <c r="C97" s="42" t="str">
        <f t="shared" si="19"/>
        <v>Sen.</v>
      </c>
      <c r="D97" s="51" t="s">
        <v>17</v>
      </c>
      <c r="E97" s="51">
        <v>1993</v>
      </c>
      <c r="F97" s="46" t="s">
        <v>19</v>
      </c>
      <c r="G97" s="31"/>
      <c r="H97" s="52"/>
      <c r="I97" s="53"/>
      <c r="J97" s="54"/>
      <c r="K97" s="54"/>
      <c r="L97" s="55"/>
      <c r="M97" s="56"/>
    </row>
    <row r="98" spans="1:13" ht="15" hidden="1" customHeight="1" x14ac:dyDescent="0.25">
      <c r="A98" s="46" t="s">
        <v>211</v>
      </c>
      <c r="B98" s="46" t="s">
        <v>333</v>
      </c>
      <c r="C98" s="42" t="str">
        <f t="shared" si="19"/>
        <v>Sen.</v>
      </c>
      <c r="D98" s="51" t="s">
        <v>17</v>
      </c>
      <c r="E98" s="51">
        <v>1992</v>
      </c>
      <c r="F98" s="46" t="s">
        <v>90</v>
      </c>
      <c r="G98" s="31"/>
      <c r="H98" s="52"/>
      <c r="I98" s="53"/>
      <c r="J98" s="54"/>
      <c r="K98" s="54"/>
      <c r="L98" s="55"/>
      <c r="M98" s="56"/>
    </row>
    <row r="99" spans="1:13" ht="15" hidden="1" customHeight="1" x14ac:dyDescent="0.25">
      <c r="A99" s="46" t="s">
        <v>341</v>
      </c>
      <c r="B99" s="46" t="s">
        <v>342</v>
      </c>
      <c r="C99" s="42" t="str">
        <f t="shared" si="19"/>
        <v>Sen.</v>
      </c>
      <c r="D99" s="51" t="s">
        <v>17</v>
      </c>
      <c r="E99" s="51">
        <v>1989</v>
      </c>
      <c r="F99" s="46" t="s">
        <v>73</v>
      </c>
      <c r="G99" s="31"/>
      <c r="H99" s="52"/>
      <c r="I99" s="53"/>
      <c r="J99" s="54"/>
      <c r="K99" s="54"/>
      <c r="L99" s="55"/>
      <c r="M99" s="56"/>
    </row>
    <row r="100" spans="1:13" ht="15" hidden="1" customHeight="1" x14ac:dyDescent="0.25">
      <c r="A100" s="46" t="s">
        <v>106</v>
      </c>
      <c r="B100" s="46" t="s">
        <v>235</v>
      </c>
      <c r="C100" s="42" t="str">
        <f t="shared" si="19"/>
        <v>Sen.</v>
      </c>
      <c r="D100" s="51" t="s">
        <v>17</v>
      </c>
      <c r="E100" s="51">
        <v>1985</v>
      </c>
      <c r="F100" s="46" t="s">
        <v>236</v>
      </c>
      <c r="G100" s="31"/>
      <c r="H100" s="52"/>
      <c r="I100" s="53"/>
      <c r="J100" s="54"/>
      <c r="K100" s="54"/>
      <c r="L100" s="55"/>
      <c r="M100" s="56"/>
    </row>
    <row r="101" spans="1:13" ht="15" hidden="1" customHeight="1" x14ac:dyDescent="0.25">
      <c r="A101" s="46" t="s">
        <v>91</v>
      </c>
      <c r="B101" s="46" t="s">
        <v>92</v>
      </c>
      <c r="C101" s="42" t="str">
        <f t="shared" si="19"/>
        <v>Sen.</v>
      </c>
      <c r="D101" s="51" t="s">
        <v>17</v>
      </c>
      <c r="E101" s="51">
        <v>1988</v>
      </c>
      <c r="F101" s="46" t="s">
        <v>90</v>
      </c>
      <c r="G101" s="31"/>
      <c r="H101" s="52"/>
      <c r="I101" s="53"/>
      <c r="J101" s="54"/>
      <c r="K101" s="54"/>
      <c r="L101" s="55"/>
      <c r="M101" s="56"/>
    </row>
    <row r="102" spans="1:13" ht="15" hidden="1" customHeight="1" x14ac:dyDescent="0.25">
      <c r="A102" s="46" t="s">
        <v>335</v>
      </c>
      <c r="B102" s="46" t="s">
        <v>72</v>
      </c>
      <c r="C102" s="42" t="str">
        <f t="shared" si="19"/>
        <v>Sen.</v>
      </c>
      <c r="D102" s="51" t="s">
        <v>17</v>
      </c>
      <c r="E102" s="51">
        <v>1991</v>
      </c>
      <c r="F102" s="46" t="s">
        <v>119</v>
      </c>
      <c r="G102" s="31"/>
      <c r="H102" s="52"/>
      <c r="I102" s="53"/>
      <c r="J102" s="54"/>
      <c r="K102" s="54"/>
      <c r="L102" s="55"/>
      <c r="M102" s="56"/>
    </row>
    <row r="103" spans="1:13" ht="15" hidden="1" customHeight="1" x14ac:dyDescent="0.25">
      <c r="A103" s="46" t="s">
        <v>313</v>
      </c>
      <c r="B103" s="46" t="s">
        <v>72</v>
      </c>
      <c r="C103" s="42" t="str">
        <f t="shared" si="19"/>
        <v/>
      </c>
      <c r="D103" s="51" t="s">
        <v>17</v>
      </c>
      <c r="E103" s="51"/>
      <c r="F103" s="46" t="s">
        <v>73</v>
      </c>
      <c r="G103" s="31"/>
      <c r="H103" s="52"/>
      <c r="I103" s="53"/>
      <c r="J103" s="54"/>
      <c r="K103" s="54"/>
      <c r="L103" s="55"/>
      <c r="M103" s="56"/>
    </row>
    <row r="104" spans="1:13" ht="15" hidden="1" customHeight="1" thickBot="1" x14ac:dyDescent="0.3">
      <c r="A104" s="66" t="s">
        <v>334</v>
      </c>
      <c r="B104" s="66" t="s">
        <v>189</v>
      </c>
      <c r="C104" s="43" t="str">
        <f t="shared" si="19"/>
        <v>Sen.</v>
      </c>
      <c r="D104" s="67" t="s">
        <v>17</v>
      </c>
      <c r="E104" s="67">
        <v>1993</v>
      </c>
      <c r="F104" s="66" t="s">
        <v>60</v>
      </c>
      <c r="G104" s="32"/>
      <c r="H104" s="68"/>
      <c r="I104" s="69"/>
      <c r="J104" s="70"/>
      <c r="K104" s="70"/>
      <c r="L104" s="71"/>
      <c r="M104" s="72"/>
    </row>
    <row r="105" spans="1:13" ht="15" hidden="1" customHeight="1" x14ac:dyDescent="0.25">
      <c r="A105" s="58" t="s">
        <v>245</v>
      </c>
      <c r="B105" s="58" t="s">
        <v>246</v>
      </c>
      <c r="C105" s="59" t="str">
        <f t="shared" ref="C105:C107" si="29">IF(E105&lt;1,"",IF(E105&gt;2006,"E",IF(E105&gt;2004.1,"D",IF(E105&gt;2001.1,"Schüler",IF(E105&gt;1999.1,"Jugend",IF(E105&gt;1996.1,"Jun.",IF(E105&gt;1982.1,"Sen.","M")))))))</f>
        <v>Sen.</v>
      </c>
      <c r="D105" s="60" t="s">
        <v>17</v>
      </c>
      <c r="E105" s="60">
        <v>1996</v>
      </c>
      <c r="F105" s="58" t="s">
        <v>19</v>
      </c>
      <c r="G105" s="30"/>
      <c r="H105" s="61"/>
      <c r="I105" s="62"/>
      <c r="J105" s="63"/>
      <c r="K105" s="63"/>
      <c r="L105" s="64"/>
      <c r="M105" s="65"/>
    </row>
    <row r="106" spans="1:13" ht="15" hidden="1" customHeight="1" x14ac:dyDescent="0.25">
      <c r="A106" s="46" t="s">
        <v>247</v>
      </c>
      <c r="B106" s="46" t="s">
        <v>248</v>
      </c>
      <c r="C106" s="42" t="str">
        <f t="shared" si="29"/>
        <v>Sen.</v>
      </c>
      <c r="D106" s="51" t="s">
        <v>17</v>
      </c>
      <c r="E106" s="51">
        <v>1987</v>
      </c>
      <c r="F106" s="46" t="s">
        <v>85</v>
      </c>
      <c r="G106" s="31"/>
      <c r="H106" s="52"/>
      <c r="I106" s="53"/>
      <c r="J106" s="54"/>
      <c r="K106" s="54"/>
      <c r="L106" s="55"/>
      <c r="M106" s="56"/>
    </row>
    <row r="107" spans="1:13" ht="15" hidden="1" customHeight="1" thickBot="1" x14ac:dyDescent="0.3">
      <c r="A107" s="66" t="s">
        <v>187</v>
      </c>
      <c r="B107" s="66" t="s">
        <v>188</v>
      </c>
      <c r="C107" s="43" t="str">
        <f t="shared" si="29"/>
        <v>Sen.</v>
      </c>
      <c r="D107" s="67" t="s">
        <v>17</v>
      </c>
      <c r="E107" s="67">
        <v>1985</v>
      </c>
      <c r="F107" s="66" t="s">
        <v>73</v>
      </c>
      <c r="G107" s="32"/>
      <c r="H107" s="68"/>
      <c r="I107" s="69"/>
      <c r="J107" s="70"/>
      <c r="K107" s="70"/>
      <c r="L107" s="71"/>
      <c r="M107" s="72"/>
    </row>
    <row r="108" spans="1:13" ht="15" customHeight="1" x14ac:dyDescent="0.25">
      <c r="A108" s="46" t="s">
        <v>351</v>
      </c>
      <c r="B108" s="46" t="s">
        <v>352</v>
      </c>
      <c r="C108" s="59" t="str">
        <f t="shared" ref="C108:C114" si="30">IF(E108&gt;1983,"W 35",IF(E108&gt;1978.1,"W 35",IF(E108&gt;1973.1,"W 40",IF(E108&gt;1968.1,"W 45",IF(E108&gt;1963.1,"W 50",IF(E108&gt;1958.1,"W 55",IF(E108&gt;1953.1,"W 60",IF(E108&gt;1948.1,"W 65",IF(E108&gt;1943.1,"W 70",IF(E108&gt;1923.1,"W 75",""))))))))))</f>
        <v>W 35</v>
      </c>
      <c r="D108" s="51" t="s">
        <v>17</v>
      </c>
      <c r="E108" s="51">
        <v>1979</v>
      </c>
      <c r="F108" s="46" t="s">
        <v>18</v>
      </c>
      <c r="G108" s="152" t="s">
        <v>209</v>
      </c>
      <c r="H108" s="91">
        <v>53</v>
      </c>
      <c r="I108" s="92">
        <v>37</v>
      </c>
      <c r="J108" s="93">
        <v>51</v>
      </c>
      <c r="K108" s="93">
        <v>87</v>
      </c>
      <c r="L108" s="94">
        <v>43120</v>
      </c>
      <c r="M108" s="95" t="s">
        <v>282</v>
      </c>
    </row>
    <row r="109" spans="1:13" ht="15" customHeight="1" x14ac:dyDescent="0.25">
      <c r="A109" s="46" t="s">
        <v>378</v>
      </c>
      <c r="B109" s="46" t="s">
        <v>379</v>
      </c>
      <c r="C109" s="59" t="str">
        <f t="shared" si="30"/>
        <v>W 35</v>
      </c>
      <c r="D109" s="51" t="s">
        <v>17</v>
      </c>
      <c r="E109" s="51">
        <v>1981</v>
      </c>
      <c r="F109" s="46" t="s">
        <v>18</v>
      </c>
      <c r="G109" s="147" t="s">
        <v>209</v>
      </c>
      <c r="H109" s="52">
        <v>52.5</v>
      </c>
      <c r="I109" s="53">
        <v>36</v>
      </c>
      <c r="J109" s="54">
        <v>47</v>
      </c>
      <c r="K109" s="54">
        <v>83</v>
      </c>
      <c r="L109" s="55">
        <v>43233</v>
      </c>
      <c r="M109" s="56" t="s">
        <v>471</v>
      </c>
    </row>
    <row r="110" spans="1:13" ht="15" customHeight="1" x14ac:dyDescent="0.25">
      <c r="A110" s="88" t="s">
        <v>423</v>
      </c>
      <c r="B110" s="88" t="s">
        <v>498</v>
      </c>
      <c r="C110" s="59" t="str">
        <f t="shared" ref="C110" si="31">IF(E110&gt;1983,"W 35",IF(E110&gt;1978.1,"W 35",IF(E110&gt;1973.1,"W 40",IF(E110&gt;1968.1,"W 45",IF(E110&gt;1963.1,"W 50",IF(E110&gt;1958.1,"W 55",IF(E110&gt;1953.1,"W 60",IF(E110&gt;1948.1,"W 65",IF(E110&gt;1943.1,"W 70",IF(E110&gt;1923.1,"W 75",""))))))))))</f>
        <v>W 35</v>
      </c>
      <c r="D110" s="51" t="s">
        <v>17</v>
      </c>
      <c r="E110" s="89">
        <v>1979</v>
      </c>
      <c r="F110" s="88" t="s">
        <v>19</v>
      </c>
      <c r="G110" s="31" t="s">
        <v>277</v>
      </c>
      <c r="H110" s="52">
        <v>57.4</v>
      </c>
      <c r="I110" s="53">
        <v>61</v>
      </c>
      <c r="J110" s="54">
        <v>77</v>
      </c>
      <c r="K110" s="54">
        <v>138</v>
      </c>
      <c r="L110" s="55">
        <v>43441</v>
      </c>
      <c r="M110" s="56" t="s">
        <v>547</v>
      </c>
    </row>
    <row r="111" spans="1:13" ht="14.25" customHeight="1" x14ac:dyDescent="0.25">
      <c r="A111" s="46" t="s">
        <v>378</v>
      </c>
      <c r="B111" s="46" t="s">
        <v>379</v>
      </c>
      <c r="C111" s="59" t="str">
        <f t="shared" si="30"/>
        <v>W 35</v>
      </c>
      <c r="D111" s="51" t="s">
        <v>17</v>
      </c>
      <c r="E111" s="51">
        <v>1981</v>
      </c>
      <c r="F111" s="46" t="s">
        <v>18</v>
      </c>
      <c r="G111" s="31" t="s">
        <v>277</v>
      </c>
      <c r="H111" s="52">
        <v>55</v>
      </c>
      <c r="I111" s="53">
        <v>37</v>
      </c>
      <c r="J111" s="54">
        <v>52</v>
      </c>
      <c r="K111" s="54">
        <v>88</v>
      </c>
      <c r="L111" s="55">
        <v>43162</v>
      </c>
      <c r="M111" s="56" t="s">
        <v>429</v>
      </c>
    </row>
    <row r="112" spans="1:13" ht="14.25" customHeight="1" x14ac:dyDescent="0.25">
      <c r="A112" s="88" t="s">
        <v>423</v>
      </c>
      <c r="B112" s="88" t="s">
        <v>498</v>
      </c>
      <c r="C112" s="59" t="str">
        <f t="shared" si="30"/>
        <v>W 35</v>
      </c>
      <c r="D112" s="51" t="s">
        <v>17</v>
      </c>
      <c r="E112" s="89">
        <v>1979</v>
      </c>
      <c r="F112" s="88" t="s">
        <v>19</v>
      </c>
      <c r="G112" s="152" t="s">
        <v>21</v>
      </c>
      <c r="H112" s="91">
        <v>58.3</v>
      </c>
      <c r="I112" s="92">
        <v>57</v>
      </c>
      <c r="J112" s="93">
        <v>71</v>
      </c>
      <c r="K112" s="93">
        <v>128</v>
      </c>
      <c r="L112" s="94">
        <v>43344</v>
      </c>
      <c r="M112" s="95" t="s">
        <v>404</v>
      </c>
    </row>
    <row r="113" spans="1:13" ht="14.25" customHeight="1" x14ac:dyDescent="0.25">
      <c r="A113" s="88" t="s">
        <v>330</v>
      </c>
      <c r="B113" s="88" t="s">
        <v>329</v>
      </c>
      <c r="C113" s="59" t="str">
        <f t="shared" si="30"/>
        <v>W 35</v>
      </c>
      <c r="D113" s="51" t="s">
        <v>17</v>
      </c>
      <c r="E113" s="89">
        <v>1983</v>
      </c>
      <c r="F113" s="88" t="s">
        <v>177</v>
      </c>
      <c r="G113" s="90" t="s">
        <v>22</v>
      </c>
      <c r="H113" s="91">
        <v>64.900000000000006</v>
      </c>
      <c r="I113" s="92">
        <v>56</v>
      </c>
      <c r="J113" s="93">
        <v>75</v>
      </c>
      <c r="K113" s="93">
        <v>127</v>
      </c>
      <c r="L113" s="94">
        <v>43372</v>
      </c>
      <c r="M113" s="95" t="s">
        <v>447</v>
      </c>
    </row>
    <row r="114" spans="1:13" ht="14.25" customHeight="1" thickBot="1" x14ac:dyDescent="0.3">
      <c r="A114" s="66" t="s">
        <v>515</v>
      </c>
      <c r="B114" s="66" t="s">
        <v>516</v>
      </c>
      <c r="C114" s="43" t="str">
        <f t="shared" si="30"/>
        <v>W 35</v>
      </c>
      <c r="D114" s="67" t="s">
        <v>17</v>
      </c>
      <c r="E114" s="67">
        <v>1983</v>
      </c>
      <c r="F114" s="66" t="s">
        <v>73</v>
      </c>
      <c r="G114" s="150" t="s">
        <v>276</v>
      </c>
      <c r="H114" s="68">
        <v>78.2</v>
      </c>
      <c r="I114" s="69">
        <v>92</v>
      </c>
      <c r="J114" s="70">
        <v>109</v>
      </c>
      <c r="K114" s="70">
        <v>201</v>
      </c>
      <c r="L114" s="71">
        <v>43365</v>
      </c>
      <c r="M114" s="72" t="s">
        <v>282</v>
      </c>
    </row>
    <row r="115" spans="1:13" ht="15" customHeight="1" thickBot="1" x14ac:dyDescent="0.3">
      <c r="A115" s="41" t="s">
        <v>354</v>
      </c>
      <c r="B115" s="41" t="s">
        <v>355</v>
      </c>
      <c r="C115" s="44" t="str">
        <f t="shared" ref="C115:C117" si="32">IF(E115&gt;1983,"W 35",IF(E115&gt;1978.1,"W 35",IF(E115&gt;1973.1,"W 40",IF(E115&gt;1968.1,"W 45",IF(E115&gt;1963.1,"W 50",IF(E115&gt;1958.1,"W 55",IF(E115&gt;1953.1,"W 60",IF(E115&gt;1948.1,"W 65",IF(E115&gt;1943.1,"W 70",IF(E115&gt;1923.1,"W 75",""))))))))))</f>
        <v>W 40</v>
      </c>
      <c r="D115" s="45" t="s">
        <v>17</v>
      </c>
      <c r="E115" s="45">
        <v>1975</v>
      </c>
      <c r="F115" s="41" t="s">
        <v>19</v>
      </c>
      <c r="G115" s="37" t="s">
        <v>277</v>
      </c>
      <c r="H115" s="73">
        <v>52.6</v>
      </c>
      <c r="I115" s="74">
        <v>53</v>
      </c>
      <c r="J115" s="75">
        <v>67</v>
      </c>
      <c r="K115" s="75">
        <v>119</v>
      </c>
      <c r="L115" s="76">
        <v>43414</v>
      </c>
      <c r="M115" s="77" t="s">
        <v>540</v>
      </c>
    </row>
    <row r="116" spans="1:13" ht="14.25" customHeight="1" x14ac:dyDescent="0.25">
      <c r="A116" s="115" t="s">
        <v>156</v>
      </c>
      <c r="B116" s="115" t="s">
        <v>382</v>
      </c>
      <c r="C116" s="59" t="str">
        <f t="shared" si="32"/>
        <v>W 45</v>
      </c>
      <c r="D116" s="112" t="s">
        <v>17</v>
      </c>
      <c r="E116" s="112">
        <v>1970</v>
      </c>
      <c r="F116" s="115" t="s">
        <v>102</v>
      </c>
      <c r="G116" s="119" t="s">
        <v>22</v>
      </c>
      <c r="H116" s="116">
        <v>66</v>
      </c>
      <c r="I116" s="113">
        <v>36</v>
      </c>
      <c r="J116" s="117">
        <v>52</v>
      </c>
      <c r="K116" s="117">
        <v>88</v>
      </c>
      <c r="L116" s="114">
        <v>43204</v>
      </c>
      <c r="M116" s="118" t="s">
        <v>405</v>
      </c>
    </row>
    <row r="117" spans="1:13" ht="15" customHeight="1" thickBot="1" x14ac:dyDescent="0.3">
      <c r="A117" s="104" t="s">
        <v>106</v>
      </c>
      <c r="B117" s="104" t="s">
        <v>107</v>
      </c>
      <c r="C117" s="43" t="str">
        <f t="shared" si="32"/>
        <v>W 45</v>
      </c>
      <c r="D117" s="105" t="s">
        <v>17</v>
      </c>
      <c r="E117" s="105">
        <v>1969</v>
      </c>
      <c r="F117" s="104" t="s">
        <v>18</v>
      </c>
      <c r="G117" s="153" t="s">
        <v>276</v>
      </c>
      <c r="H117" s="107">
        <v>84</v>
      </c>
      <c r="I117" s="108">
        <v>58</v>
      </c>
      <c r="J117" s="109">
        <v>80</v>
      </c>
      <c r="K117" s="109">
        <v>138</v>
      </c>
      <c r="L117" s="110">
        <v>43141</v>
      </c>
      <c r="M117" s="111" t="s">
        <v>404</v>
      </c>
    </row>
    <row r="118" spans="1:13" ht="14.25" customHeight="1" x14ac:dyDescent="0.25">
      <c r="A118" s="115" t="s">
        <v>256</v>
      </c>
      <c r="B118" s="115" t="s">
        <v>257</v>
      </c>
      <c r="C118" s="59" t="str">
        <f>IF(E118&gt;1983,"W 35",IF(E118&gt;1978.1,"W 35",IF(E118&gt;1973.1,"W 40",IF(E118&gt;1968.1,"W 45",IF(E118&gt;1963.1,"W 50",IF(E118&gt;1958.1,"W 55",IF(E118&gt;1953.1,"W 60",IF(E118&gt;1948.1,"W 65",IF(E118&gt;1943.1,"W 70",IF(E118&gt;1923.1,"W 75",""))))))))))</f>
        <v>W 50</v>
      </c>
      <c r="D118" s="112" t="s">
        <v>17</v>
      </c>
      <c r="E118" s="112">
        <v>1967</v>
      </c>
      <c r="F118" s="115" t="s">
        <v>18</v>
      </c>
      <c r="G118" s="119" t="s">
        <v>21</v>
      </c>
      <c r="H118" s="116">
        <v>61.2</v>
      </c>
      <c r="I118" s="113">
        <v>36</v>
      </c>
      <c r="J118" s="117">
        <v>45</v>
      </c>
      <c r="K118" s="117">
        <v>81</v>
      </c>
      <c r="L118" s="114">
        <v>43332</v>
      </c>
      <c r="M118" s="118" t="s">
        <v>511</v>
      </c>
    </row>
    <row r="119" spans="1:13" ht="14.25" customHeight="1" thickBot="1" x14ac:dyDescent="0.3">
      <c r="A119" s="66" t="s">
        <v>256</v>
      </c>
      <c r="B119" s="66" t="s">
        <v>257</v>
      </c>
      <c r="C119" s="43" t="str">
        <f>IF(E119&gt;1983,"W 35",IF(E119&gt;1978.1,"W 35",IF(E119&gt;1973.1,"W 40",IF(E119&gt;1968.1,"W 45",IF(E119&gt;1963.1,"W 50",IF(E119&gt;1958.1,"W 55",IF(E119&gt;1953.1,"W 60",IF(E119&gt;1948.1,"W 65",IF(E119&gt;1943.1,"W 70",IF(E119&gt;1923.1,"W 75",""))))))))))</f>
        <v>W 50</v>
      </c>
      <c r="D119" s="67" t="s">
        <v>17</v>
      </c>
      <c r="E119" s="67">
        <v>1967</v>
      </c>
      <c r="F119" s="66" t="s">
        <v>18</v>
      </c>
      <c r="G119" s="150" t="s">
        <v>22</v>
      </c>
      <c r="H119" s="68">
        <v>64</v>
      </c>
      <c r="I119" s="69">
        <v>38</v>
      </c>
      <c r="J119" s="70">
        <v>46</v>
      </c>
      <c r="K119" s="70">
        <v>84</v>
      </c>
      <c r="L119" s="71">
        <v>43261</v>
      </c>
      <c r="M119" s="72" t="s">
        <v>480</v>
      </c>
    </row>
    <row r="120" spans="1:13" ht="14.25" customHeight="1" thickBot="1" x14ac:dyDescent="0.3">
      <c r="A120" s="104" t="s">
        <v>289</v>
      </c>
      <c r="B120" s="104" t="s">
        <v>290</v>
      </c>
      <c r="C120" s="120" t="str">
        <f>IF(E120&gt;1983,"W 35",IF(E120&gt;1978.1,"W 35",IF(E120&gt;1973.1,"W 40",IF(E120&gt;1968.1,"W 45",IF(E120&gt;1963.1,"W 50",IF(E120&gt;1958.1,"W 55",IF(E120&gt;1953.1,"W 60",IF(E120&gt;1948.1,"W 65",IF(E120&gt;1943.1,"W 70",IF(E120&gt;1923.1,"W 75",""))))))))))</f>
        <v>W 55</v>
      </c>
      <c r="D120" s="105" t="s">
        <v>17</v>
      </c>
      <c r="E120" s="105">
        <v>1963</v>
      </c>
      <c r="F120" s="104" t="s">
        <v>119</v>
      </c>
      <c r="G120" s="106" t="s">
        <v>277</v>
      </c>
      <c r="H120" s="107">
        <v>55.6</v>
      </c>
      <c r="I120" s="108">
        <v>45</v>
      </c>
      <c r="J120" s="109">
        <v>65</v>
      </c>
      <c r="K120" s="109">
        <v>108</v>
      </c>
      <c r="L120" s="110">
        <v>43267</v>
      </c>
      <c r="M120" s="111" t="s">
        <v>490</v>
      </c>
    </row>
    <row r="121" spans="1:13" ht="13.5" hidden="1" customHeight="1" x14ac:dyDescent="0.25">
      <c r="A121" s="47" t="s">
        <v>254</v>
      </c>
      <c r="B121" s="47" t="s">
        <v>255</v>
      </c>
      <c r="C121" s="48" t="str">
        <f t="shared" ref="C121" si="33">IF(E121&gt;1977.1,"M 1",IF(E121&gt;1972.1,"M 2",IF(E121&gt;1967.1,"M 3",IF(E121&gt;1962.1,"M 4",IF(E121&gt;1957.1,"M 5",IF(E121&gt;1952.1,"M 6",IF(E121&gt;1947.1,"M 7",IF(E121&gt;1942.1,"M 8",IF(E121&gt;1922.1,"M 9","")))))))))</f>
        <v>M 5</v>
      </c>
      <c r="D121" s="49" t="s">
        <v>17</v>
      </c>
      <c r="E121" s="49">
        <v>1960</v>
      </c>
      <c r="F121" s="47" t="s">
        <v>18</v>
      </c>
      <c r="G121" s="50"/>
      <c r="H121" s="78"/>
      <c r="I121" s="79"/>
      <c r="J121" s="80"/>
      <c r="K121" s="80"/>
      <c r="L121" s="81"/>
      <c r="M121" s="82"/>
    </row>
    <row r="122" spans="1:13" ht="21" customHeight="1" x14ac:dyDescent="0.25">
      <c r="A122" s="123" t="s">
        <v>25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5"/>
    </row>
    <row r="123" spans="1:13" ht="14.25" customHeight="1" x14ac:dyDescent="0.25">
      <c r="A123" s="58" t="s">
        <v>309</v>
      </c>
      <c r="B123" s="58" t="s">
        <v>369</v>
      </c>
      <c r="C123" s="59" t="str">
        <f>IF(E123&lt;1,"",IF(E123&gt;2007,"E",IF(E123&gt;2005.1,"D",IF(E123&gt;2002.1,"Schüler",IF(E123&gt;2000.1,"Jugend",IF(E123&gt;1997.1,"Jun.",IF(E123&gt;1983.1,"Sen.","M")))))))</f>
        <v>E</v>
      </c>
      <c r="D123" s="60" t="s">
        <v>26</v>
      </c>
      <c r="E123" s="60">
        <v>2010</v>
      </c>
      <c r="F123" s="58" t="s">
        <v>85</v>
      </c>
      <c r="G123" s="30" t="s">
        <v>420</v>
      </c>
      <c r="H123" s="61">
        <v>25.2</v>
      </c>
      <c r="I123" s="62">
        <v>15</v>
      </c>
      <c r="J123" s="63">
        <v>20</v>
      </c>
      <c r="K123" s="63">
        <v>35</v>
      </c>
      <c r="L123" s="64">
        <v>43415</v>
      </c>
      <c r="M123" s="65" t="s">
        <v>282</v>
      </c>
    </row>
    <row r="124" spans="1:13" ht="14.25" customHeight="1" x14ac:dyDescent="0.25">
      <c r="A124" s="58" t="s">
        <v>293</v>
      </c>
      <c r="B124" s="58" t="s">
        <v>126</v>
      </c>
      <c r="C124" s="59" t="str">
        <f>IF(E124&lt;1,"",IF(E124&gt;2007,"E",IF(E124&gt;2005.1,"D",IF(E124&gt;2002.1,"Schüler",IF(E124&gt;2000.1,"Jugend",IF(E124&gt;1997.1,"Jun.",IF(E124&gt;1983.1,"Sen.","M")))))))</f>
        <v>E</v>
      </c>
      <c r="D124" s="60" t="s">
        <v>26</v>
      </c>
      <c r="E124" s="60">
        <v>2010</v>
      </c>
      <c r="F124" s="58" t="s">
        <v>85</v>
      </c>
      <c r="G124" s="30" t="s">
        <v>420</v>
      </c>
      <c r="H124" s="61">
        <v>28.9</v>
      </c>
      <c r="I124" s="62">
        <v>14</v>
      </c>
      <c r="J124" s="63">
        <v>20</v>
      </c>
      <c r="K124" s="63">
        <v>34</v>
      </c>
      <c r="L124" s="64">
        <v>43415</v>
      </c>
      <c r="M124" s="65" t="s">
        <v>282</v>
      </c>
    </row>
    <row r="125" spans="1:13" ht="14.25" customHeight="1" x14ac:dyDescent="0.25">
      <c r="A125" s="58" t="s">
        <v>460</v>
      </c>
      <c r="B125" s="58" t="s">
        <v>103</v>
      </c>
      <c r="C125" s="59" t="str">
        <f>IF(E125&lt;1,"",IF(E125&gt;2007,"E",IF(E125&gt;2005.1,"D",IF(E125&gt;2002.1,"Schüler",IF(E125&gt;2000.1,"Jugend",IF(E125&gt;1997.1,"Jun.",IF(E125&gt;1983.1,"Sen.","M")))))))</f>
        <v>E</v>
      </c>
      <c r="D125" s="60" t="s">
        <v>26</v>
      </c>
      <c r="E125" s="60">
        <v>2010</v>
      </c>
      <c r="F125" s="58" t="s">
        <v>236</v>
      </c>
      <c r="G125" s="30" t="s">
        <v>420</v>
      </c>
      <c r="H125" s="61">
        <v>23.8</v>
      </c>
      <c r="I125" s="62">
        <v>12</v>
      </c>
      <c r="J125" s="63">
        <v>14</v>
      </c>
      <c r="K125" s="63">
        <v>26</v>
      </c>
      <c r="L125" s="64">
        <v>43450</v>
      </c>
      <c r="M125" s="65" t="s">
        <v>286</v>
      </c>
    </row>
    <row r="126" spans="1:13" ht="14.25" customHeight="1" x14ac:dyDescent="0.25">
      <c r="A126" s="58" t="s">
        <v>367</v>
      </c>
      <c r="B126" s="58" t="s">
        <v>368</v>
      </c>
      <c r="C126" s="59" t="str">
        <f>IF(E126&lt;1,"",IF(E126&gt;2007,"E",IF(E126&gt;2005.1,"D",IF(E126&gt;2002.1,"Schüler",IF(E126&gt;2000.1,"Jugend",IF(E126&gt;1997.1,"Jun.",IF(E126&gt;1983.1,"Sen.","M")))))))</f>
        <v>E</v>
      </c>
      <c r="D126" s="60" t="s">
        <v>26</v>
      </c>
      <c r="E126" s="60">
        <v>2009</v>
      </c>
      <c r="F126" s="58" t="s">
        <v>85</v>
      </c>
      <c r="G126" s="30" t="s">
        <v>420</v>
      </c>
      <c r="H126" s="61">
        <v>25.5</v>
      </c>
      <c r="I126" s="62">
        <v>10</v>
      </c>
      <c r="J126" s="63">
        <v>12</v>
      </c>
      <c r="K126" s="63">
        <v>22</v>
      </c>
      <c r="L126" s="64">
        <v>43253</v>
      </c>
      <c r="M126" s="65" t="s">
        <v>403</v>
      </c>
    </row>
    <row r="127" spans="1:13" ht="14.25" customHeight="1" x14ac:dyDescent="0.25">
      <c r="A127" s="58" t="s">
        <v>461</v>
      </c>
      <c r="B127" s="58" t="s">
        <v>462</v>
      </c>
      <c r="C127" s="59" t="str">
        <f>IF(E127&lt;1,"",IF(E127&gt;2007,"E",IF(E127&gt;2005.1,"D",IF(E127&gt;2002.1,"Schüler",IF(E127&gt;2000.1,"Jugend",IF(E127&gt;1997.1,"Jun.",IF(E127&gt;1983.1,"Sen.","M")))))))</f>
        <v>E</v>
      </c>
      <c r="D127" s="60" t="s">
        <v>26</v>
      </c>
      <c r="E127" s="60">
        <v>2009</v>
      </c>
      <c r="F127" s="58" t="s">
        <v>236</v>
      </c>
      <c r="G127" s="30" t="s">
        <v>420</v>
      </c>
      <c r="H127" s="61">
        <v>29.3</v>
      </c>
      <c r="I127" s="62">
        <v>7</v>
      </c>
      <c r="J127" s="63">
        <v>8</v>
      </c>
      <c r="K127" s="63">
        <v>15</v>
      </c>
      <c r="L127" s="64">
        <v>43212</v>
      </c>
      <c r="M127" s="65" t="s">
        <v>403</v>
      </c>
    </row>
    <row r="128" spans="1:13" ht="14.25" customHeight="1" x14ac:dyDescent="0.25">
      <c r="A128" s="58" t="s">
        <v>532</v>
      </c>
      <c r="B128" s="58" t="s">
        <v>533</v>
      </c>
      <c r="C128" s="59" t="str">
        <f>IF(E128&lt;1,"",IF(E128&gt;2007,"E",IF(E128&gt;2005.1,"D",IF(E128&gt;2002.1,"Schüler",IF(E128&gt;2000.1,"Jugend",IF(E128&gt;1997.1,"Jun.",IF(E128&gt;1983.1,"Sen.","M")))))))</f>
        <v>E</v>
      </c>
      <c r="D128" s="60" t="s">
        <v>26</v>
      </c>
      <c r="E128" s="60">
        <v>2009</v>
      </c>
      <c r="F128" s="58" t="s">
        <v>18</v>
      </c>
      <c r="G128" s="30" t="s">
        <v>420</v>
      </c>
      <c r="H128" s="61">
        <v>27</v>
      </c>
      <c r="I128" s="62">
        <v>5</v>
      </c>
      <c r="J128" s="63">
        <v>7</v>
      </c>
      <c r="K128" s="63">
        <v>12</v>
      </c>
      <c r="L128" s="64">
        <v>43415</v>
      </c>
      <c r="M128" s="65" t="s">
        <v>282</v>
      </c>
    </row>
    <row r="129" spans="1:13" ht="14.25" customHeight="1" x14ac:dyDescent="0.25">
      <c r="A129" s="58" t="s">
        <v>297</v>
      </c>
      <c r="B129" s="58" t="s">
        <v>137</v>
      </c>
      <c r="C129" s="59" t="str">
        <f>IF(E129&lt;1,"",IF(E129&gt;2007,"E",IF(E129&gt;2005.1,"D",IF(E129&gt;2002.1,"Schüler",IF(E129&gt;2000.1,"Jugend",IF(E129&gt;1997.1,"Jun.",IF(E129&gt;1983.1,"Sen.","M")))))))</f>
        <v>E</v>
      </c>
      <c r="D129" s="60" t="s">
        <v>26</v>
      </c>
      <c r="E129" s="60">
        <v>2010</v>
      </c>
      <c r="F129" s="58" t="s">
        <v>85</v>
      </c>
      <c r="G129" s="30" t="s">
        <v>420</v>
      </c>
      <c r="H129" s="61">
        <v>21.5</v>
      </c>
      <c r="I129" s="62">
        <v>4</v>
      </c>
      <c r="J129" s="63">
        <v>4</v>
      </c>
      <c r="K129" s="63">
        <v>8</v>
      </c>
      <c r="L129" s="64">
        <v>43253</v>
      </c>
      <c r="M129" s="65" t="s">
        <v>403</v>
      </c>
    </row>
    <row r="130" spans="1:13" ht="14.25" customHeight="1" x14ac:dyDescent="0.25">
      <c r="A130" s="58" t="s">
        <v>549</v>
      </c>
      <c r="B130" s="58" t="s">
        <v>550</v>
      </c>
      <c r="C130" s="59" t="str">
        <f>IF(E130&lt;1,"",IF(E130&gt;2007,"E",IF(E130&gt;2005.1,"D",IF(E130&gt;2002.1,"Schüler",IF(E130&gt;2000.1,"Jugend",IF(E130&gt;1997.1,"Jun.",IF(E130&gt;1983.1,"Sen.","M")))))))</f>
        <v>E</v>
      </c>
      <c r="D130" s="60" t="s">
        <v>26</v>
      </c>
      <c r="E130" s="60">
        <v>2012</v>
      </c>
      <c r="F130" s="58" t="s">
        <v>19</v>
      </c>
      <c r="G130" s="30" t="s">
        <v>420</v>
      </c>
      <c r="H130" s="61">
        <v>28.2</v>
      </c>
      <c r="I130" s="62">
        <v>2</v>
      </c>
      <c r="J130" s="63">
        <v>2</v>
      </c>
      <c r="K130" s="63">
        <v>4</v>
      </c>
      <c r="L130" s="64">
        <v>43450</v>
      </c>
      <c r="M130" s="65" t="s">
        <v>286</v>
      </c>
    </row>
    <row r="131" spans="1:13" ht="14.25" customHeight="1" x14ac:dyDescent="0.25">
      <c r="A131" s="46" t="s">
        <v>293</v>
      </c>
      <c r="B131" s="46" t="s">
        <v>296</v>
      </c>
      <c r="C131" s="59" t="str">
        <f t="shared" ref="C131:C154" si="34">IF(E131&lt;1,"",IF(E131&gt;2007,"E",IF(E131&gt;2005.1,"D",IF(E131&gt;2002.1,"Schüler",IF(E131&gt;2000.1,"Jugend",IF(E131&gt;1997.1,"Jun.",IF(E131&gt;1983.1,"Sen.","M")))))))</f>
        <v>E</v>
      </c>
      <c r="D131" s="51" t="s">
        <v>26</v>
      </c>
      <c r="E131" s="51">
        <v>2010</v>
      </c>
      <c r="F131" s="46" t="s">
        <v>85</v>
      </c>
      <c r="G131" s="147" t="s">
        <v>421</v>
      </c>
      <c r="H131" s="52">
        <v>33.5</v>
      </c>
      <c r="I131" s="53">
        <v>10</v>
      </c>
      <c r="J131" s="54">
        <v>12</v>
      </c>
      <c r="K131" s="54">
        <v>22</v>
      </c>
      <c r="L131" s="64">
        <v>43253</v>
      </c>
      <c r="M131" s="65" t="s">
        <v>403</v>
      </c>
    </row>
    <row r="132" spans="1:13" ht="14.25" customHeight="1" x14ac:dyDescent="0.25">
      <c r="A132" s="58" t="s">
        <v>461</v>
      </c>
      <c r="B132" s="58" t="s">
        <v>462</v>
      </c>
      <c r="C132" s="59" t="str">
        <f t="shared" ref="C132" si="35">IF(E132&lt;1,"",IF(E132&gt;2007,"E",IF(E132&gt;2005.1,"D",IF(E132&gt;2002.1,"Schüler",IF(E132&gt;2000.1,"Jugend",IF(E132&gt;1997.1,"Jun.",IF(E132&gt;1983.1,"Sen.","M")))))))</f>
        <v>E</v>
      </c>
      <c r="D132" s="60" t="s">
        <v>26</v>
      </c>
      <c r="E132" s="60">
        <v>2009</v>
      </c>
      <c r="F132" s="58" t="s">
        <v>236</v>
      </c>
      <c r="G132" s="147" t="s">
        <v>421</v>
      </c>
      <c r="H132" s="52">
        <v>31.3</v>
      </c>
      <c r="I132" s="53">
        <v>10</v>
      </c>
      <c r="J132" s="54">
        <v>12</v>
      </c>
      <c r="K132" s="54">
        <v>22</v>
      </c>
      <c r="L132" s="64">
        <v>43394</v>
      </c>
      <c r="M132" s="65" t="s">
        <v>390</v>
      </c>
    </row>
    <row r="133" spans="1:13" ht="14.25" customHeight="1" x14ac:dyDescent="0.25">
      <c r="A133" s="46" t="s">
        <v>144</v>
      </c>
      <c r="B133" s="46" t="s">
        <v>231</v>
      </c>
      <c r="C133" s="59" t="str">
        <f t="shared" si="34"/>
        <v>E</v>
      </c>
      <c r="D133" s="51" t="s">
        <v>26</v>
      </c>
      <c r="E133" s="51">
        <v>2010</v>
      </c>
      <c r="F133" s="46" t="s">
        <v>19</v>
      </c>
      <c r="G133" s="147" t="s">
        <v>421</v>
      </c>
      <c r="H133" s="52">
        <v>31.3</v>
      </c>
      <c r="I133" s="53">
        <v>6</v>
      </c>
      <c r="J133" s="54">
        <v>9</v>
      </c>
      <c r="K133" s="54">
        <v>15</v>
      </c>
      <c r="L133" s="64">
        <v>43156</v>
      </c>
      <c r="M133" s="65" t="s">
        <v>286</v>
      </c>
    </row>
    <row r="134" spans="1:13" ht="14.25" customHeight="1" x14ac:dyDescent="0.25">
      <c r="A134" s="46" t="s">
        <v>548</v>
      </c>
      <c r="B134" s="46" t="s">
        <v>273</v>
      </c>
      <c r="C134" s="59" t="str">
        <f t="shared" ref="C134" si="36">IF(E134&lt;1,"",IF(E134&gt;2007,"E",IF(E134&gt;2005.1,"D",IF(E134&gt;2002.1,"Schüler",IF(E134&gt;2000.1,"Jugend",IF(E134&gt;1997.1,"Jun.",IF(E134&gt;1983.1,"Sen.","M")))))))</f>
        <v>E</v>
      </c>
      <c r="D134" s="51" t="s">
        <v>26</v>
      </c>
      <c r="E134" s="51">
        <v>2010</v>
      </c>
      <c r="F134" s="46" t="s">
        <v>18</v>
      </c>
      <c r="G134" s="152" t="s">
        <v>421</v>
      </c>
      <c r="H134" s="91">
        <v>31.2</v>
      </c>
      <c r="I134" s="92">
        <v>3</v>
      </c>
      <c r="J134" s="93">
        <v>5</v>
      </c>
      <c r="K134" s="93">
        <v>8</v>
      </c>
      <c r="L134" s="64">
        <v>43450</v>
      </c>
      <c r="M134" s="65" t="s">
        <v>286</v>
      </c>
    </row>
    <row r="135" spans="1:13" ht="14.25" customHeight="1" x14ac:dyDescent="0.25">
      <c r="A135" s="46" t="s">
        <v>293</v>
      </c>
      <c r="B135" s="46" t="s">
        <v>296</v>
      </c>
      <c r="C135" s="59" t="str">
        <f>IF(E135&lt;1,"",IF(E135&gt;2007,"E",IF(E135&gt;2005.1,"D",IF(E135&gt;2002.1,"Schüler",IF(E135&gt;2000.1,"Jugend",IF(E135&gt;1997.1,"Jun.",IF(E135&gt;1983.1,"Sen.","M")))))))</f>
        <v>E</v>
      </c>
      <c r="D135" s="51" t="s">
        <v>26</v>
      </c>
      <c r="E135" s="51">
        <v>2010</v>
      </c>
      <c r="F135" s="46" t="s">
        <v>85</v>
      </c>
      <c r="G135" s="90" t="s">
        <v>424</v>
      </c>
      <c r="H135" s="91">
        <v>38.700000000000003</v>
      </c>
      <c r="I135" s="92">
        <v>15</v>
      </c>
      <c r="J135" s="93">
        <v>21</v>
      </c>
      <c r="K135" s="93">
        <v>36</v>
      </c>
      <c r="L135" s="64">
        <v>43450</v>
      </c>
      <c r="M135" s="65" t="s">
        <v>286</v>
      </c>
    </row>
    <row r="136" spans="1:13" ht="14.25" customHeight="1" x14ac:dyDescent="0.25">
      <c r="A136" s="88" t="s">
        <v>252</v>
      </c>
      <c r="B136" s="88" t="s">
        <v>463</v>
      </c>
      <c r="C136" s="59" t="str">
        <f>IF(E136&lt;1,"",IF(E136&gt;2007,"E",IF(E136&gt;2005.1,"D",IF(E136&gt;2002.1,"Schüler",IF(E136&gt;2000.1,"Jugend",IF(E136&gt;1997.1,"Jun.",IF(E136&gt;1983.1,"Sen.","M")))))))</f>
        <v>E</v>
      </c>
      <c r="D136" s="51" t="s">
        <v>26</v>
      </c>
      <c r="E136" s="89">
        <v>2008</v>
      </c>
      <c r="F136" s="88" t="s">
        <v>236</v>
      </c>
      <c r="G136" s="90" t="s">
        <v>424</v>
      </c>
      <c r="H136" s="91">
        <v>38.200000000000003</v>
      </c>
      <c r="I136" s="92">
        <v>14</v>
      </c>
      <c r="J136" s="93">
        <v>17</v>
      </c>
      <c r="K136" s="93">
        <v>31</v>
      </c>
      <c r="L136" s="64">
        <v>43450</v>
      </c>
      <c r="M136" s="65" t="s">
        <v>286</v>
      </c>
    </row>
    <row r="137" spans="1:13" ht="14.25" customHeight="1" x14ac:dyDescent="0.25">
      <c r="A137" s="46" t="s">
        <v>252</v>
      </c>
      <c r="B137" s="46" t="s">
        <v>137</v>
      </c>
      <c r="C137" s="59" t="str">
        <f>IF(E137&lt;1,"",IF(E137&gt;2007,"E",IF(E137&gt;2005.1,"D",IF(E137&gt;2002.1,"Schüler",IF(E137&gt;2000.1,"Jugend",IF(E137&gt;1997.1,"Jun.",IF(E137&gt;1983.1,"Sen.","M")))))))</f>
        <v>E</v>
      </c>
      <c r="D137" s="51" t="s">
        <v>26</v>
      </c>
      <c r="E137" s="51">
        <v>2009</v>
      </c>
      <c r="F137" s="46" t="s">
        <v>236</v>
      </c>
      <c r="G137" s="90" t="s">
        <v>424</v>
      </c>
      <c r="H137" s="91">
        <v>38.799999999999997</v>
      </c>
      <c r="I137" s="92">
        <v>12</v>
      </c>
      <c r="J137" s="93">
        <v>14</v>
      </c>
      <c r="K137" s="93">
        <v>24</v>
      </c>
      <c r="L137" s="64">
        <v>43415</v>
      </c>
      <c r="M137" s="65" t="s">
        <v>282</v>
      </c>
    </row>
    <row r="138" spans="1:13" ht="14.25" customHeight="1" x14ac:dyDescent="0.25">
      <c r="A138" s="88" t="s">
        <v>144</v>
      </c>
      <c r="B138" s="88" t="s">
        <v>231</v>
      </c>
      <c r="C138" s="59" t="str">
        <f>IF(E138&lt;1,"",IF(E138&gt;2007,"E",IF(E138&gt;2005.1,"D",IF(E138&gt;2002.1,"Schüler",IF(E138&gt;2000.1,"Jugend",IF(E138&gt;1997.1,"Jun.",IF(E138&gt;1983.1,"Sen.","M")))))))</f>
        <v>E</v>
      </c>
      <c r="D138" s="51" t="s">
        <v>26</v>
      </c>
      <c r="E138" s="89">
        <v>2010</v>
      </c>
      <c r="F138" s="88" t="s">
        <v>19</v>
      </c>
      <c r="G138" s="90" t="s">
        <v>424</v>
      </c>
      <c r="H138" s="91">
        <v>36.200000000000003</v>
      </c>
      <c r="I138" s="92">
        <v>9</v>
      </c>
      <c r="J138" s="93">
        <v>12</v>
      </c>
      <c r="K138" s="93">
        <v>20</v>
      </c>
      <c r="L138" s="64">
        <v>43415</v>
      </c>
      <c r="M138" s="65" t="s">
        <v>282</v>
      </c>
    </row>
    <row r="139" spans="1:13" ht="14.25" customHeight="1" x14ac:dyDescent="0.25">
      <c r="A139" s="88" t="s">
        <v>417</v>
      </c>
      <c r="B139" s="88" t="s">
        <v>418</v>
      </c>
      <c r="C139" s="59" t="str">
        <f t="shared" si="34"/>
        <v>E</v>
      </c>
      <c r="D139" s="51" t="s">
        <v>26</v>
      </c>
      <c r="E139" s="89">
        <v>2008</v>
      </c>
      <c r="F139" s="88" t="s">
        <v>19</v>
      </c>
      <c r="G139" s="152" t="s">
        <v>419</v>
      </c>
      <c r="H139" s="91">
        <v>41.5</v>
      </c>
      <c r="I139" s="92">
        <v>13</v>
      </c>
      <c r="J139" s="93">
        <v>17</v>
      </c>
      <c r="K139" s="93">
        <v>30</v>
      </c>
      <c r="L139" s="64">
        <v>43176</v>
      </c>
      <c r="M139" s="65" t="s">
        <v>431</v>
      </c>
    </row>
    <row r="140" spans="1:13" ht="14.25" customHeight="1" x14ac:dyDescent="0.25">
      <c r="A140" s="88" t="s">
        <v>417</v>
      </c>
      <c r="B140" s="88" t="s">
        <v>418</v>
      </c>
      <c r="C140" s="59" t="str">
        <f t="shared" ref="C140:C141" si="37">IF(E140&lt;1,"",IF(E140&gt;2007,"E",IF(E140&gt;2005.1,"D",IF(E140&gt;2002.1,"Schüler",IF(E140&gt;2000.1,"Jugend",IF(E140&gt;1997.1,"Jun.",IF(E140&gt;1983.1,"Sen.","M")))))))</f>
        <v>E</v>
      </c>
      <c r="D140" s="51" t="s">
        <v>26</v>
      </c>
      <c r="E140" s="89">
        <v>2008</v>
      </c>
      <c r="F140" s="88" t="s">
        <v>19</v>
      </c>
      <c r="G140" s="90" t="s">
        <v>467</v>
      </c>
      <c r="H140" s="91">
        <v>47.6</v>
      </c>
      <c r="I140" s="92">
        <v>12</v>
      </c>
      <c r="J140" s="93">
        <v>18</v>
      </c>
      <c r="K140" s="93">
        <v>30</v>
      </c>
      <c r="L140" s="64">
        <v>43415</v>
      </c>
      <c r="M140" s="65" t="s">
        <v>282</v>
      </c>
    </row>
    <row r="141" spans="1:13" ht="14.25" customHeight="1" x14ac:dyDescent="0.25">
      <c r="A141" s="88" t="s">
        <v>476</v>
      </c>
      <c r="B141" s="88" t="s">
        <v>477</v>
      </c>
      <c r="C141" s="59" t="str">
        <f t="shared" si="37"/>
        <v>E</v>
      </c>
      <c r="D141" s="51" t="s">
        <v>26</v>
      </c>
      <c r="E141" s="89">
        <v>2009</v>
      </c>
      <c r="F141" s="88" t="s">
        <v>85</v>
      </c>
      <c r="G141" s="90" t="s">
        <v>467</v>
      </c>
      <c r="H141" s="91">
        <v>48.1</v>
      </c>
      <c r="I141" s="92">
        <v>4</v>
      </c>
      <c r="J141" s="93">
        <v>4</v>
      </c>
      <c r="K141" s="93">
        <v>8</v>
      </c>
      <c r="L141" s="64">
        <v>43253</v>
      </c>
      <c r="M141" s="65" t="s">
        <v>403</v>
      </c>
    </row>
    <row r="142" spans="1:13" ht="14.25" customHeight="1" thickBot="1" x14ac:dyDescent="0.3">
      <c r="A142" s="66" t="s">
        <v>476</v>
      </c>
      <c r="B142" s="66" t="s">
        <v>477</v>
      </c>
      <c r="C142" s="43" t="str">
        <f t="shared" si="34"/>
        <v>E</v>
      </c>
      <c r="D142" s="67" t="s">
        <v>26</v>
      </c>
      <c r="E142" s="67">
        <v>2009</v>
      </c>
      <c r="F142" s="66" t="s">
        <v>85</v>
      </c>
      <c r="G142" s="150" t="s">
        <v>208</v>
      </c>
      <c r="H142" s="68">
        <v>50.6</v>
      </c>
      <c r="I142" s="69">
        <v>11</v>
      </c>
      <c r="J142" s="70">
        <v>12</v>
      </c>
      <c r="K142" s="70">
        <v>23</v>
      </c>
      <c r="L142" s="71">
        <v>43450</v>
      </c>
      <c r="M142" s="72" t="s">
        <v>286</v>
      </c>
    </row>
    <row r="143" spans="1:13" ht="14.25" customHeight="1" x14ac:dyDescent="0.25">
      <c r="A143" s="58" t="s">
        <v>299</v>
      </c>
      <c r="B143" s="58" t="s">
        <v>300</v>
      </c>
      <c r="C143" s="59" t="str">
        <f t="shared" si="34"/>
        <v>D</v>
      </c>
      <c r="D143" s="60" t="s">
        <v>26</v>
      </c>
      <c r="E143" s="60">
        <v>2007</v>
      </c>
      <c r="F143" s="58" t="s">
        <v>85</v>
      </c>
      <c r="G143" s="30" t="s">
        <v>421</v>
      </c>
      <c r="H143" s="61">
        <v>34.1</v>
      </c>
      <c r="I143" s="62">
        <v>18</v>
      </c>
      <c r="J143" s="63">
        <v>22</v>
      </c>
      <c r="K143" s="63">
        <v>40</v>
      </c>
      <c r="L143" s="64">
        <v>43253</v>
      </c>
      <c r="M143" s="65" t="s">
        <v>403</v>
      </c>
    </row>
    <row r="144" spans="1:13" ht="14.25" customHeight="1" x14ac:dyDescent="0.25">
      <c r="A144" s="46" t="s">
        <v>29</v>
      </c>
      <c r="B144" s="46" t="s">
        <v>173</v>
      </c>
      <c r="C144" s="59" t="str">
        <f t="shared" si="34"/>
        <v>D</v>
      </c>
      <c r="D144" s="51" t="s">
        <v>26</v>
      </c>
      <c r="E144" s="51">
        <v>2007</v>
      </c>
      <c r="F144" s="46" t="s">
        <v>19</v>
      </c>
      <c r="G144" s="31" t="s">
        <v>421</v>
      </c>
      <c r="H144" s="52">
        <v>33.1</v>
      </c>
      <c r="I144" s="53">
        <v>19</v>
      </c>
      <c r="J144" s="54">
        <v>25</v>
      </c>
      <c r="K144" s="54">
        <v>36</v>
      </c>
      <c r="L144" s="64">
        <v>43176</v>
      </c>
      <c r="M144" s="65" t="s">
        <v>431</v>
      </c>
    </row>
    <row r="145" spans="1:13" ht="14.25" customHeight="1" x14ac:dyDescent="0.25">
      <c r="A145" s="46" t="s">
        <v>297</v>
      </c>
      <c r="B145" s="46" t="s">
        <v>298</v>
      </c>
      <c r="C145" s="59" t="str">
        <f t="shared" si="34"/>
        <v>D</v>
      </c>
      <c r="D145" s="51" t="s">
        <v>26</v>
      </c>
      <c r="E145" s="51">
        <v>2007</v>
      </c>
      <c r="F145" s="46" t="s">
        <v>85</v>
      </c>
      <c r="G145" s="31" t="s">
        <v>421</v>
      </c>
      <c r="H145" s="52">
        <v>34</v>
      </c>
      <c r="I145" s="53">
        <v>17</v>
      </c>
      <c r="J145" s="54">
        <v>18</v>
      </c>
      <c r="K145" s="54">
        <v>35</v>
      </c>
      <c r="L145" s="64">
        <v>43253</v>
      </c>
      <c r="M145" s="65" t="s">
        <v>403</v>
      </c>
    </row>
    <row r="146" spans="1:13" ht="14.25" customHeight="1" x14ac:dyDescent="0.25">
      <c r="A146" s="46" t="s">
        <v>456</v>
      </c>
      <c r="B146" s="46" t="s">
        <v>273</v>
      </c>
      <c r="C146" s="59" t="str">
        <f t="shared" si="34"/>
        <v>D</v>
      </c>
      <c r="D146" s="51" t="s">
        <v>26</v>
      </c>
      <c r="E146" s="51">
        <v>2006</v>
      </c>
      <c r="F146" s="46" t="s">
        <v>236</v>
      </c>
      <c r="G146" s="31" t="s">
        <v>421</v>
      </c>
      <c r="H146" s="52">
        <v>32.9</v>
      </c>
      <c r="I146" s="53">
        <v>6</v>
      </c>
      <c r="J146" s="54">
        <v>9</v>
      </c>
      <c r="K146" s="54">
        <v>15</v>
      </c>
      <c r="L146" s="64">
        <v>43212</v>
      </c>
      <c r="M146" s="65" t="s">
        <v>403</v>
      </c>
    </row>
    <row r="147" spans="1:13" ht="14.25" customHeight="1" x14ac:dyDescent="0.25">
      <c r="A147" s="46" t="s">
        <v>299</v>
      </c>
      <c r="B147" s="46" t="s">
        <v>300</v>
      </c>
      <c r="C147" s="59" t="str">
        <f t="shared" ref="C147" si="38">IF(E147&lt;1,"",IF(E147&gt;2007,"E",IF(E147&gt;2005.1,"D",IF(E147&gt;2002.1,"Schüler",IF(E147&gt;2000.1,"Jugend",IF(E147&gt;1997.1,"Jun.",IF(E147&gt;1983.1,"Sen.","M")))))))</f>
        <v>D</v>
      </c>
      <c r="D147" s="51" t="s">
        <v>26</v>
      </c>
      <c r="E147" s="51">
        <v>2007</v>
      </c>
      <c r="F147" s="46" t="s">
        <v>85</v>
      </c>
      <c r="G147" s="147" t="s">
        <v>424</v>
      </c>
      <c r="H147" s="52">
        <v>38.5</v>
      </c>
      <c r="I147" s="53">
        <v>19</v>
      </c>
      <c r="J147" s="54">
        <v>25</v>
      </c>
      <c r="K147" s="54">
        <v>44</v>
      </c>
      <c r="L147" s="64">
        <v>43415</v>
      </c>
      <c r="M147" s="65" t="s">
        <v>282</v>
      </c>
    </row>
    <row r="148" spans="1:13" ht="13.5" customHeight="1" x14ac:dyDescent="0.25">
      <c r="A148" s="46" t="s">
        <v>215</v>
      </c>
      <c r="B148" s="46" t="s">
        <v>97</v>
      </c>
      <c r="C148" s="59" t="str">
        <f t="shared" si="34"/>
        <v>D</v>
      </c>
      <c r="D148" s="51" t="s">
        <v>26</v>
      </c>
      <c r="E148" s="51">
        <v>2007</v>
      </c>
      <c r="F148" s="46" t="s">
        <v>85</v>
      </c>
      <c r="G148" s="147" t="s">
        <v>424</v>
      </c>
      <c r="H148" s="52">
        <v>36.9</v>
      </c>
      <c r="I148" s="53">
        <v>12</v>
      </c>
      <c r="J148" s="54">
        <v>13</v>
      </c>
      <c r="K148" s="54">
        <v>25</v>
      </c>
      <c r="L148" s="64">
        <v>43253</v>
      </c>
      <c r="M148" s="65" t="s">
        <v>403</v>
      </c>
    </row>
    <row r="149" spans="1:13" ht="14.25" customHeight="1" x14ac:dyDescent="0.25">
      <c r="A149" s="46" t="s">
        <v>309</v>
      </c>
      <c r="B149" s="46" t="s">
        <v>310</v>
      </c>
      <c r="C149" s="59" t="str">
        <f t="shared" si="34"/>
        <v>D</v>
      </c>
      <c r="D149" s="51" t="s">
        <v>26</v>
      </c>
      <c r="E149" s="51">
        <v>2007</v>
      </c>
      <c r="F149" s="46" t="s">
        <v>73</v>
      </c>
      <c r="G149" s="31" t="s">
        <v>419</v>
      </c>
      <c r="H149" s="52">
        <v>43.9</v>
      </c>
      <c r="I149" s="53">
        <v>34</v>
      </c>
      <c r="J149" s="54">
        <v>38</v>
      </c>
      <c r="K149" s="54">
        <v>72</v>
      </c>
      <c r="L149" s="64">
        <v>43176</v>
      </c>
      <c r="M149" s="65" t="s">
        <v>431</v>
      </c>
    </row>
    <row r="150" spans="1:13" ht="14.25" customHeight="1" x14ac:dyDescent="0.25">
      <c r="A150" s="46" t="s">
        <v>215</v>
      </c>
      <c r="B150" s="46" t="s">
        <v>97</v>
      </c>
      <c r="C150" s="59" t="str">
        <f t="shared" ref="C150:C151" si="39">IF(E150&lt;1,"",IF(E150&gt;2007,"E",IF(E150&gt;2005.1,"D",IF(E150&gt;2002.1,"Schüler",IF(E150&gt;2000.1,"Jugend",IF(E150&gt;1997.1,"Jun.",IF(E150&gt;1983.1,"Sen.","M")))))))</f>
        <v>D</v>
      </c>
      <c r="D150" s="51" t="s">
        <v>26</v>
      </c>
      <c r="E150" s="51">
        <v>2007</v>
      </c>
      <c r="F150" s="46" t="s">
        <v>85</v>
      </c>
      <c r="G150" s="90" t="s">
        <v>419</v>
      </c>
      <c r="H150" s="91">
        <v>42.4</v>
      </c>
      <c r="I150" s="92">
        <v>16</v>
      </c>
      <c r="J150" s="93">
        <v>18</v>
      </c>
      <c r="K150" s="93">
        <v>34</v>
      </c>
      <c r="L150" s="102">
        <v>43450</v>
      </c>
      <c r="M150" s="103" t="s">
        <v>286</v>
      </c>
    </row>
    <row r="151" spans="1:13" ht="14.25" customHeight="1" x14ac:dyDescent="0.25">
      <c r="A151" s="46" t="s">
        <v>309</v>
      </c>
      <c r="B151" s="46" t="s">
        <v>310</v>
      </c>
      <c r="C151" s="59" t="str">
        <f t="shared" si="39"/>
        <v>D</v>
      </c>
      <c r="D151" s="51" t="s">
        <v>26</v>
      </c>
      <c r="E151" s="51">
        <v>2007</v>
      </c>
      <c r="F151" s="46" t="s">
        <v>73</v>
      </c>
      <c r="G151" s="152" t="s">
        <v>467</v>
      </c>
      <c r="H151" s="91">
        <v>49.1</v>
      </c>
      <c r="I151" s="92">
        <v>40</v>
      </c>
      <c r="J151" s="93">
        <v>48</v>
      </c>
      <c r="K151" s="93">
        <v>88</v>
      </c>
      <c r="L151" s="102">
        <v>43450</v>
      </c>
      <c r="M151" s="103" t="s">
        <v>286</v>
      </c>
    </row>
    <row r="152" spans="1:13" ht="14.25" customHeight="1" x14ac:dyDescent="0.25">
      <c r="A152" s="88" t="s">
        <v>465</v>
      </c>
      <c r="B152" s="88" t="s">
        <v>466</v>
      </c>
      <c r="C152" s="59" t="str">
        <f t="shared" si="34"/>
        <v>D</v>
      </c>
      <c r="D152" s="51" t="s">
        <v>26</v>
      </c>
      <c r="E152" s="89">
        <v>2006</v>
      </c>
      <c r="F152" s="88" t="s">
        <v>19</v>
      </c>
      <c r="G152" s="90" t="s">
        <v>208</v>
      </c>
      <c r="H152" s="91">
        <v>50.8</v>
      </c>
      <c r="I152" s="92">
        <v>8</v>
      </c>
      <c r="J152" s="93">
        <v>9</v>
      </c>
      <c r="K152" s="93">
        <v>17</v>
      </c>
      <c r="L152" s="102">
        <v>43212</v>
      </c>
      <c r="M152" s="103" t="s">
        <v>403</v>
      </c>
    </row>
    <row r="153" spans="1:13" ht="14.25" customHeight="1" x14ac:dyDescent="0.25">
      <c r="A153" s="88" t="s">
        <v>464</v>
      </c>
      <c r="B153" s="88" t="s">
        <v>426</v>
      </c>
      <c r="C153" s="59" t="str">
        <f t="shared" ref="C153" si="40">IF(E153&lt;1,"",IF(E153&gt;2007,"E",IF(E153&gt;2005.1,"D",IF(E153&gt;2002.1,"Schüler",IF(E153&gt;2000.1,"Jugend",IF(E153&gt;1997.1,"Jun.",IF(E153&gt;1983.1,"Sen.","M")))))))</f>
        <v>D</v>
      </c>
      <c r="D153" s="51" t="s">
        <v>26</v>
      </c>
      <c r="E153" s="89">
        <v>2007</v>
      </c>
      <c r="F153" s="88" t="s">
        <v>19</v>
      </c>
      <c r="G153" s="90" t="s">
        <v>208</v>
      </c>
      <c r="H153" s="91">
        <v>53.3</v>
      </c>
      <c r="I153" s="92">
        <v>7</v>
      </c>
      <c r="J153" s="93">
        <v>9</v>
      </c>
      <c r="K153" s="93">
        <v>14</v>
      </c>
      <c r="L153" s="102">
        <v>43212</v>
      </c>
      <c r="M153" s="103" t="s">
        <v>403</v>
      </c>
    </row>
    <row r="154" spans="1:13" ht="14.25" customHeight="1" thickBot="1" x14ac:dyDescent="0.3">
      <c r="A154" s="66" t="s">
        <v>464</v>
      </c>
      <c r="B154" s="66" t="s">
        <v>426</v>
      </c>
      <c r="C154" s="43" t="str">
        <f t="shared" si="34"/>
        <v>D</v>
      </c>
      <c r="D154" s="67" t="s">
        <v>26</v>
      </c>
      <c r="E154" s="67">
        <v>2007</v>
      </c>
      <c r="F154" s="66" t="s">
        <v>19</v>
      </c>
      <c r="G154" s="150" t="s">
        <v>278</v>
      </c>
      <c r="H154" s="68">
        <v>57.4</v>
      </c>
      <c r="I154" s="69">
        <v>12</v>
      </c>
      <c r="J154" s="70">
        <v>15</v>
      </c>
      <c r="K154" s="70">
        <v>27</v>
      </c>
      <c r="L154" s="71">
        <v>43450</v>
      </c>
      <c r="M154" s="72" t="s">
        <v>286</v>
      </c>
    </row>
    <row r="155" spans="1:13" ht="0.75" customHeight="1" x14ac:dyDescent="0.25">
      <c r="A155" s="58" t="s">
        <v>425</v>
      </c>
      <c r="B155" s="58" t="s">
        <v>426</v>
      </c>
      <c r="C155" s="59" t="str">
        <f t="shared" ref="C155:C157" si="41">IF(E155&lt;1,"",IF(E155&gt;2007,"E",IF(E155&gt;2005.1,"D",IF(E155&gt;2002.1,"Schüler",IF(E155&gt;2000.1,"Jugend",IF(E155&gt;1997.1,"Jun.",IF(E155&gt;1983.1,"Sen.","M")))))))</f>
        <v/>
      </c>
      <c r="D155" s="60" t="s">
        <v>26</v>
      </c>
      <c r="E155" s="60"/>
      <c r="F155" s="58" t="s">
        <v>19</v>
      </c>
      <c r="G155" s="30" t="s">
        <v>208</v>
      </c>
      <c r="H155" s="61">
        <v>50.8</v>
      </c>
      <c r="I155" s="62">
        <v>6</v>
      </c>
      <c r="J155" s="63">
        <v>7</v>
      </c>
      <c r="K155" s="63">
        <v>13</v>
      </c>
      <c r="L155" s="64">
        <v>43156</v>
      </c>
      <c r="M155" s="65"/>
    </row>
    <row r="156" spans="1:13" ht="14.25" hidden="1" customHeight="1" thickBot="1" x14ac:dyDescent="0.3">
      <c r="A156" s="66" t="s">
        <v>175</v>
      </c>
      <c r="B156" s="66" t="s">
        <v>207</v>
      </c>
      <c r="C156" s="43" t="str">
        <f t="shared" si="41"/>
        <v>D</v>
      </c>
      <c r="D156" s="67" t="s">
        <v>26</v>
      </c>
      <c r="E156" s="67">
        <v>2007</v>
      </c>
      <c r="F156" s="66" t="s">
        <v>85</v>
      </c>
      <c r="G156" s="32"/>
      <c r="H156" s="68"/>
      <c r="I156" s="69"/>
      <c r="J156" s="70"/>
      <c r="K156" s="70"/>
      <c r="L156" s="71"/>
      <c r="M156" s="72"/>
    </row>
    <row r="157" spans="1:13" ht="14.25" hidden="1" customHeight="1" x14ac:dyDescent="0.25">
      <c r="A157" s="58" t="s">
        <v>227</v>
      </c>
      <c r="B157" s="58" t="s">
        <v>228</v>
      </c>
      <c r="C157" s="59" t="str">
        <f t="shared" si="41"/>
        <v>Schüler</v>
      </c>
      <c r="D157" s="60" t="s">
        <v>26</v>
      </c>
      <c r="E157" s="60">
        <v>2005</v>
      </c>
      <c r="F157" s="58" t="s">
        <v>19</v>
      </c>
      <c r="G157" s="31"/>
      <c r="H157" s="52"/>
      <c r="I157" s="53"/>
      <c r="J157" s="54"/>
      <c r="K157" s="54"/>
      <c r="L157" s="64">
        <v>43156</v>
      </c>
      <c r="M157" s="65" t="s">
        <v>286</v>
      </c>
    </row>
    <row r="158" spans="1:13" ht="14.25" customHeight="1" x14ac:dyDescent="0.25">
      <c r="A158" s="46" t="s">
        <v>133</v>
      </c>
      <c r="B158" s="46" t="s">
        <v>273</v>
      </c>
      <c r="C158" s="59" t="str">
        <f>IF(E158&lt;1,"",IF(E158&gt;2007,"E",IF(E158&gt;2005.1,"D",IF(E158&gt;2002.1,"Schüler",IF(E158&gt;2000.1,"Jugend",IF(E158&gt;1997.1,"Jun.",IF(E158&gt;1983.1,"Sen.","M")))))))</f>
        <v>Schüler</v>
      </c>
      <c r="D158" s="51" t="s">
        <v>26</v>
      </c>
      <c r="E158" s="51">
        <v>2005</v>
      </c>
      <c r="F158" s="46" t="s">
        <v>19</v>
      </c>
      <c r="G158" s="31" t="s">
        <v>424</v>
      </c>
      <c r="H158" s="52">
        <v>40</v>
      </c>
      <c r="I158" s="53">
        <v>35</v>
      </c>
      <c r="J158" s="54">
        <v>46</v>
      </c>
      <c r="K158" s="54">
        <v>78</v>
      </c>
      <c r="L158" s="64">
        <v>43344</v>
      </c>
      <c r="M158" s="65" t="s">
        <v>404</v>
      </c>
    </row>
    <row r="159" spans="1:13" ht="15.75" customHeight="1" x14ac:dyDescent="0.25">
      <c r="A159" s="58" t="s">
        <v>133</v>
      </c>
      <c r="B159" s="58" t="s">
        <v>137</v>
      </c>
      <c r="C159" s="59" t="str">
        <f>IF(E159&lt;1,"",IF(E159&gt;2007,"E",IF(E159&gt;2005.1,"D",IF(E159&gt;2002.1,"Schüler",IF(E159&gt;2000.1,"Jugend",IF(E159&gt;1997.1,"Jun.",IF(E159&gt;1983.1,"Sen.","M")))))))</f>
        <v>Schüler</v>
      </c>
      <c r="D159" s="60" t="s">
        <v>26</v>
      </c>
      <c r="E159" s="60">
        <v>2005</v>
      </c>
      <c r="F159" s="58" t="s">
        <v>19</v>
      </c>
      <c r="G159" s="31" t="s">
        <v>424</v>
      </c>
      <c r="H159" s="52">
        <v>34.299999999999997</v>
      </c>
      <c r="I159" s="53">
        <v>34</v>
      </c>
      <c r="J159" s="54">
        <v>43</v>
      </c>
      <c r="K159" s="54">
        <v>77</v>
      </c>
      <c r="L159" s="64">
        <v>43176</v>
      </c>
      <c r="M159" s="65" t="s">
        <v>431</v>
      </c>
    </row>
    <row r="160" spans="1:13" ht="15.75" customHeight="1" x14ac:dyDescent="0.25">
      <c r="A160" s="46" t="s">
        <v>423</v>
      </c>
      <c r="B160" s="46" t="s">
        <v>140</v>
      </c>
      <c r="C160" s="59" t="str">
        <f>IF(E160&lt;1,"",IF(E160&gt;2007,"E",IF(E160&gt;2005.1,"D",IF(E160&gt;2002.1,"Schüler",IF(E160&gt;2000.1,"Jugend",IF(E160&gt;1997.1,"Jun.",IF(E160&gt;1983.1,"Sen.","M")))))))</f>
        <v>Schüler</v>
      </c>
      <c r="D160" s="51" t="s">
        <v>26</v>
      </c>
      <c r="E160" s="51">
        <v>2004</v>
      </c>
      <c r="F160" s="46" t="s">
        <v>19</v>
      </c>
      <c r="G160" s="31" t="s">
        <v>424</v>
      </c>
      <c r="H160" s="52">
        <v>39.200000000000003</v>
      </c>
      <c r="I160" s="53">
        <v>27</v>
      </c>
      <c r="J160" s="54">
        <v>33</v>
      </c>
      <c r="K160" s="54">
        <v>60</v>
      </c>
      <c r="L160" s="64">
        <v>43450</v>
      </c>
      <c r="M160" s="65" t="s">
        <v>286</v>
      </c>
    </row>
    <row r="161" spans="1:13" ht="15.75" customHeight="1" x14ac:dyDescent="0.25">
      <c r="A161" s="46" t="s">
        <v>297</v>
      </c>
      <c r="B161" s="46" t="s">
        <v>140</v>
      </c>
      <c r="C161" s="59" t="str">
        <f>IF(E161&lt;1,"",IF(E161&gt;2007,"E",IF(E161&gt;2005.1,"D",IF(E161&gt;2002.1,"Schüler",IF(E161&gt;2000.1,"Jugend",IF(E161&gt;1997.1,"Jun.",IF(E161&gt;1983.1,"Sen.","M")))))))</f>
        <v>Schüler</v>
      </c>
      <c r="D161" s="51" t="s">
        <v>26</v>
      </c>
      <c r="E161" s="51">
        <v>2004</v>
      </c>
      <c r="F161" s="46" t="s">
        <v>85</v>
      </c>
      <c r="G161" s="31" t="s">
        <v>424</v>
      </c>
      <c r="H161" s="52">
        <v>39.9</v>
      </c>
      <c r="I161" s="53">
        <v>24</v>
      </c>
      <c r="J161" s="54">
        <v>26</v>
      </c>
      <c r="K161" s="54">
        <v>50</v>
      </c>
      <c r="L161" s="64">
        <v>43156</v>
      </c>
      <c r="M161" s="65" t="s">
        <v>286</v>
      </c>
    </row>
    <row r="162" spans="1:13" ht="14.25" customHeight="1" x14ac:dyDescent="0.25">
      <c r="A162" s="46" t="s">
        <v>311</v>
      </c>
      <c r="B162" s="46" t="s">
        <v>312</v>
      </c>
      <c r="C162" s="59" t="str">
        <f>IF(E162&lt;1,"",IF(E162&gt;2007,"E",IF(E162&gt;2005.1,"D",IF(E162&gt;2002.1,"Schüler",IF(E162&gt;2000.1,"Jugend",IF(E162&gt;1997.1,"Jun.",IF(E162&gt;1983.1,"Sen.","M")))))))</f>
        <v>Schüler</v>
      </c>
      <c r="D162" s="51" t="s">
        <v>26</v>
      </c>
      <c r="E162" s="51">
        <v>2005</v>
      </c>
      <c r="F162" s="46" t="s">
        <v>19</v>
      </c>
      <c r="G162" s="31" t="s">
        <v>424</v>
      </c>
      <c r="H162" s="52">
        <v>33.4</v>
      </c>
      <c r="I162" s="53">
        <v>12</v>
      </c>
      <c r="J162" s="54">
        <v>20</v>
      </c>
      <c r="K162" s="54">
        <v>32</v>
      </c>
      <c r="L162" s="64">
        <v>43253</v>
      </c>
      <c r="M162" s="65" t="s">
        <v>403</v>
      </c>
    </row>
    <row r="163" spans="1:13" ht="14.25" customHeight="1" x14ac:dyDescent="0.25">
      <c r="A163" s="46" t="s">
        <v>133</v>
      </c>
      <c r="B163" s="46" t="s">
        <v>137</v>
      </c>
      <c r="C163" s="59" t="str">
        <f t="shared" ref="C163" si="42">IF(E163&lt;1,"",IF(E163&gt;2007,"E",IF(E163&gt;2005.1,"D",IF(E163&gt;2002.1,"Schüler",IF(E163&gt;2000.1,"Jugend",IF(E163&gt;1997.1,"Jun.",IF(E163&gt;1983.1,"Sen.","M")))))))</f>
        <v>Schüler</v>
      </c>
      <c r="D163" s="51" t="s">
        <v>26</v>
      </c>
      <c r="E163" s="51">
        <v>2005</v>
      </c>
      <c r="F163" s="46" t="s">
        <v>19</v>
      </c>
      <c r="G163" s="147" t="s">
        <v>419</v>
      </c>
      <c r="H163" s="52">
        <v>44.5</v>
      </c>
      <c r="I163" s="53">
        <v>37</v>
      </c>
      <c r="J163" s="54">
        <v>48</v>
      </c>
      <c r="K163" s="54">
        <v>85</v>
      </c>
      <c r="L163" s="64">
        <v>43274</v>
      </c>
      <c r="M163" s="65" t="s">
        <v>431</v>
      </c>
    </row>
    <row r="164" spans="1:13" ht="14.25" customHeight="1" x14ac:dyDescent="0.25">
      <c r="A164" s="46" t="s">
        <v>297</v>
      </c>
      <c r="B164" s="46" t="s">
        <v>300</v>
      </c>
      <c r="C164" s="59" t="str">
        <f t="shared" ref="C164" si="43">IF(E164&lt;1,"",IF(E164&gt;2007,"E",IF(E164&gt;2005.1,"D",IF(E164&gt;2002.1,"Schüler",IF(E164&gt;2000.1,"Jugend",IF(E164&gt;1997.1,"Jun.",IF(E164&gt;1983.1,"Sen.","M")))))))</f>
        <v>Schüler</v>
      </c>
      <c r="D164" s="51" t="s">
        <v>26</v>
      </c>
      <c r="E164" s="51">
        <v>2004</v>
      </c>
      <c r="F164" s="46" t="s">
        <v>85</v>
      </c>
      <c r="G164" s="147" t="s">
        <v>419</v>
      </c>
      <c r="H164" s="52">
        <v>42.7</v>
      </c>
      <c r="I164" s="53">
        <v>26</v>
      </c>
      <c r="J164" s="54">
        <v>30</v>
      </c>
      <c r="K164" s="54">
        <v>56</v>
      </c>
      <c r="L164" s="64">
        <v>43253</v>
      </c>
      <c r="M164" s="65" t="s">
        <v>403</v>
      </c>
    </row>
    <row r="165" spans="1:13" ht="14.25" customHeight="1" x14ac:dyDescent="0.25">
      <c r="A165" s="46" t="s">
        <v>478</v>
      </c>
      <c r="B165" s="46" t="s">
        <v>104</v>
      </c>
      <c r="C165" s="59" t="str">
        <f t="shared" ref="C165" si="44">IF(E165&lt;1,"",IF(E165&gt;2007,"E",IF(E165&gt;2005.1,"D",IF(E165&gt;2002.1,"Schüler",IF(E165&gt;2000.1,"Jugend",IF(E165&gt;1997.1,"Jun.",IF(E165&gt;1983.1,"Sen.","M")))))))</f>
        <v>Schüler</v>
      </c>
      <c r="D165" s="51" t="s">
        <v>26</v>
      </c>
      <c r="E165" s="51">
        <v>2004</v>
      </c>
      <c r="F165" s="46" t="s">
        <v>19</v>
      </c>
      <c r="G165" s="147" t="s">
        <v>419</v>
      </c>
      <c r="H165" s="52">
        <v>44</v>
      </c>
      <c r="I165" s="53">
        <v>16</v>
      </c>
      <c r="J165" s="54">
        <v>20</v>
      </c>
      <c r="K165" s="54">
        <v>36</v>
      </c>
      <c r="L165" s="64">
        <v>43253</v>
      </c>
      <c r="M165" s="65" t="s">
        <v>403</v>
      </c>
    </row>
    <row r="166" spans="1:13" ht="15" customHeight="1" x14ac:dyDescent="0.25">
      <c r="A166" s="46" t="s">
        <v>427</v>
      </c>
      <c r="B166" s="46" t="s">
        <v>416</v>
      </c>
      <c r="C166" s="59" t="str">
        <f t="shared" ref="C166:C180" si="45">IF(E166&lt;1,"",IF(E166&gt;2007,"E",IF(E166&gt;2005.1,"D",IF(E166&gt;2002.1,"Schüler",IF(E166&gt;2000.1,"Jugend",IF(E166&gt;1997.1,"Jun.",IF(E166&gt;1983.1,"Sen.","M")))))))</f>
        <v>Schüler</v>
      </c>
      <c r="D166" s="51" t="s">
        <v>26</v>
      </c>
      <c r="E166" s="51">
        <v>2005</v>
      </c>
      <c r="F166" s="46" t="s">
        <v>85</v>
      </c>
      <c r="G166" s="147" t="s">
        <v>419</v>
      </c>
      <c r="H166" s="52">
        <v>44.8</v>
      </c>
      <c r="I166" s="53">
        <v>12</v>
      </c>
      <c r="J166" s="54">
        <v>12</v>
      </c>
      <c r="K166" s="54">
        <v>24</v>
      </c>
      <c r="L166" s="64">
        <v>43156</v>
      </c>
      <c r="M166" s="65" t="s">
        <v>286</v>
      </c>
    </row>
    <row r="167" spans="1:13" ht="14.25" customHeight="1" x14ac:dyDescent="0.25">
      <c r="A167" s="46" t="s">
        <v>133</v>
      </c>
      <c r="B167" s="46" t="s">
        <v>137</v>
      </c>
      <c r="C167" s="59" t="str">
        <f t="shared" si="45"/>
        <v>Schüler</v>
      </c>
      <c r="D167" s="51" t="s">
        <v>26</v>
      </c>
      <c r="E167" s="51">
        <v>2005</v>
      </c>
      <c r="F167" s="46" t="s">
        <v>19</v>
      </c>
      <c r="G167" s="31" t="s">
        <v>467</v>
      </c>
      <c r="H167" s="52">
        <v>49.3</v>
      </c>
      <c r="I167" s="53">
        <v>44</v>
      </c>
      <c r="J167" s="54">
        <v>58</v>
      </c>
      <c r="K167" s="54">
        <v>102</v>
      </c>
      <c r="L167" s="64">
        <v>43450</v>
      </c>
      <c r="M167" s="65" t="s">
        <v>286</v>
      </c>
    </row>
    <row r="168" spans="1:13" ht="15" customHeight="1" x14ac:dyDescent="0.25">
      <c r="A168" s="46" t="s">
        <v>494</v>
      </c>
      <c r="B168" s="46" t="s">
        <v>148</v>
      </c>
      <c r="C168" s="59" t="str">
        <f>IF(E168&lt;1,"",IF(E168&gt;2007,"E",IF(E168&gt;2005.1,"D",IF(E168&gt;2002.1,"Schüler",IF(E168&gt;2000.1,"Jugend",IF(E168&gt;1997.1,"Jun.",IF(E168&gt;1983.1,"Sen.","M")))))))</f>
        <v>Schüler</v>
      </c>
      <c r="D168" s="51" t="s">
        <v>26</v>
      </c>
      <c r="E168" s="51">
        <v>2004</v>
      </c>
      <c r="F168" s="46" t="s">
        <v>73</v>
      </c>
      <c r="G168" s="31" t="s">
        <v>467</v>
      </c>
      <c r="H168" s="52">
        <v>45.5</v>
      </c>
      <c r="I168" s="53">
        <v>30</v>
      </c>
      <c r="J168" s="54">
        <v>37</v>
      </c>
      <c r="K168" s="54">
        <v>67</v>
      </c>
      <c r="L168" s="64">
        <v>43450</v>
      </c>
      <c r="M168" s="65" t="s">
        <v>286</v>
      </c>
    </row>
    <row r="169" spans="1:13" ht="15" customHeight="1" x14ac:dyDescent="0.25">
      <c r="A169" s="46" t="s">
        <v>427</v>
      </c>
      <c r="B169" s="46" t="s">
        <v>416</v>
      </c>
      <c r="C169" s="59" t="str">
        <f>IF(E169&lt;1,"",IF(E169&gt;2007,"E",IF(E169&gt;2005.1,"D",IF(E169&gt;2002.1,"Schüler",IF(E169&gt;2000.1,"Jugend",IF(E169&gt;1997.1,"Jun.",IF(E169&gt;1983.1,"Sen.","M")))))))</f>
        <v>Schüler</v>
      </c>
      <c r="D169" s="51" t="s">
        <v>26</v>
      </c>
      <c r="E169" s="51">
        <v>2005</v>
      </c>
      <c r="F169" s="46" t="s">
        <v>85</v>
      </c>
      <c r="G169" s="31" t="s">
        <v>467</v>
      </c>
      <c r="H169" s="52">
        <v>47.7</v>
      </c>
      <c r="I169" s="53">
        <v>14</v>
      </c>
      <c r="J169" s="54">
        <v>18</v>
      </c>
      <c r="K169" s="54">
        <v>32</v>
      </c>
      <c r="L169" s="64">
        <v>43212</v>
      </c>
      <c r="M169" s="65" t="s">
        <v>403</v>
      </c>
    </row>
    <row r="170" spans="1:13" ht="15" customHeight="1" x14ac:dyDescent="0.25">
      <c r="A170" s="46" t="s">
        <v>237</v>
      </c>
      <c r="B170" s="46" t="s">
        <v>479</v>
      </c>
      <c r="C170" s="59" t="str">
        <f t="shared" ref="C170" si="46">IF(E170&lt;1,"",IF(E170&gt;2007,"E",IF(E170&gt;2005.1,"D",IF(E170&gt;2002.1,"Schüler",IF(E170&gt;2000.1,"Jugend",IF(E170&gt;1997.1,"Jun.",IF(E170&gt;1983.1,"Sen.","M")))))))</f>
        <v>Schüler</v>
      </c>
      <c r="D170" s="51" t="s">
        <v>26</v>
      </c>
      <c r="E170" s="51">
        <v>2003</v>
      </c>
      <c r="F170" s="46" t="s">
        <v>236</v>
      </c>
      <c r="G170" s="147" t="s">
        <v>208</v>
      </c>
      <c r="H170" s="52">
        <v>55.6</v>
      </c>
      <c r="I170" s="53">
        <v>41</v>
      </c>
      <c r="J170" s="54">
        <v>51</v>
      </c>
      <c r="K170" s="54">
        <v>92</v>
      </c>
      <c r="L170" s="64">
        <v>43253</v>
      </c>
      <c r="M170" s="65" t="s">
        <v>403</v>
      </c>
    </row>
    <row r="171" spans="1:13" ht="15" customHeight="1" x14ac:dyDescent="0.25">
      <c r="A171" s="46" t="s">
        <v>427</v>
      </c>
      <c r="B171" s="46" t="s">
        <v>416</v>
      </c>
      <c r="C171" s="59" t="str">
        <f>IF(E171&lt;1,"",IF(E171&gt;2007,"E",IF(E171&gt;2005.1,"D",IF(E171&gt;2002.1,"Schüler",IF(E171&gt;2000.1,"Jugend",IF(E171&gt;1997.1,"Jun.",IF(E171&gt;1983.1,"Sen.","M")))))))</f>
        <v>Schüler</v>
      </c>
      <c r="D171" s="51" t="s">
        <v>26</v>
      </c>
      <c r="E171" s="51">
        <v>2005</v>
      </c>
      <c r="F171" s="46" t="s">
        <v>85</v>
      </c>
      <c r="G171" s="147" t="s">
        <v>208</v>
      </c>
      <c r="H171" s="52">
        <v>54.5</v>
      </c>
      <c r="I171" s="53">
        <v>32</v>
      </c>
      <c r="J171" s="54">
        <v>32</v>
      </c>
      <c r="K171" s="54">
        <v>64</v>
      </c>
      <c r="L171" s="64">
        <v>43450</v>
      </c>
      <c r="M171" s="65" t="s">
        <v>286</v>
      </c>
    </row>
    <row r="172" spans="1:13" ht="15" customHeight="1" x14ac:dyDescent="0.25">
      <c r="A172" s="46" t="s">
        <v>218</v>
      </c>
      <c r="B172" s="46" t="s">
        <v>97</v>
      </c>
      <c r="C172" s="59" t="str">
        <f t="shared" si="45"/>
        <v>Schüler</v>
      </c>
      <c r="D172" s="51" t="s">
        <v>26</v>
      </c>
      <c r="E172" s="51">
        <v>2003</v>
      </c>
      <c r="F172" s="46" t="s">
        <v>73</v>
      </c>
      <c r="G172" s="31" t="s">
        <v>278</v>
      </c>
      <c r="H172" s="52">
        <v>62</v>
      </c>
      <c r="I172" s="53">
        <v>56</v>
      </c>
      <c r="J172" s="54">
        <v>74</v>
      </c>
      <c r="K172" s="54">
        <v>130</v>
      </c>
      <c r="L172" s="64">
        <v>43435</v>
      </c>
      <c r="M172" s="65" t="s">
        <v>545</v>
      </c>
    </row>
    <row r="173" spans="1:13" ht="15" customHeight="1" x14ac:dyDescent="0.25">
      <c r="A173" s="46" t="s">
        <v>237</v>
      </c>
      <c r="B173" s="46" t="s">
        <v>479</v>
      </c>
      <c r="C173" s="59" t="str">
        <f t="shared" si="45"/>
        <v>Schüler</v>
      </c>
      <c r="D173" s="51" t="s">
        <v>26</v>
      </c>
      <c r="E173" s="51">
        <v>2003</v>
      </c>
      <c r="F173" s="46" t="s">
        <v>236</v>
      </c>
      <c r="G173" s="31" t="s">
        <v>278</v>
      </c>
      <c r="H173" s="52">
        <v>57</v>
      </c>
      <c r="I173" s="53">
        <v>45</v>
      </c>
      <c r="J173" s="54">
        <v>56</v>
      </c>
      <c r="K173" s="54">
        <v>101</v>
      </c>
      <c r="L173" s="64">
        <v>43344</v>
      </c>
      <c r="M173" s="65" t="s">
        <v>404</v>
      </c>
    </row>
    <row r="174" spans="1:13" ht="14.25" customHeight="1" x14ac:dyDescent="0.25">
      <c r="A174" s="58" t="s">
        <v>433</v>
      </c>
      <c r="B174" s="58" t="s">
        <v>53</v>
      </c>
      <c r="C174" s="59" t="str">
        <f>IF(E174&lt;1,"",IF(E174&gt;2007,"E",IF(E174&gt;2005.1,"D",IF(E174&gt;2002.1,"Schüler",IF(E174&gt;2000.1,"Jugend",IF(E174&gt;1997.1,"Jun.",IF(E174&gt;1983.1,"Sen.","M")))))))</f>
        <v>Schüler</v>
      </c>
      <c r="D174" s="60" t="s">
        <v>26</v>
      </c>
      <c r="E174" s="60">
        <v>2003</v>
      </c>
      <c r="F174" s="58" t="s">
        <v>321</v>
      </c>
      <c r="G174" s="147" t="s">
        <v>428</v>
      </c>
      <c r="H174" s="52">
        <v>72.3</v>
      </c>
      <c r="I174" s="53">
        <v>55</v>
      </c>
      <c r="J174" s="54">
        <v>75</v>
      </c>
      <c r="K174" s="54">
        <v>130</v>
      </c>
      <c r="L174" s="64">
        <v>43141</v>
      </c>
      <c r="M174" s="65" t="s">
        <v>432</v>
      </c>
    </row>
    <row r="175" spans="1:13" ht="14.25" customHeight="1" x14ac:dyDescent="0.25">
      <c r="A175" s="46" t="s">
        <v>218</v>
      </c>
      <c r="B175" s="46" t="s">
        <v>97</v>
      </c>
      <c r="C175" s="59" t="str">
        <f t="shared" ref="C175" si="47">IF(E175&lt;1,"",IF(E175&gt;2007,"E",IF(E175&gt;2005.1,"D",IF(E175&gt;2002.1,"Schüler",IF(E175&gt;2000.1,"Jugend",IF(E175&gt;1997.1,"Jun.",IF(E175&gt;1983.1,"Sen.","M")))))))</f>
        <v>Schüler</v>
      </c>
      <c r="D175" s="51" t="s">
        <v>26</v>
      </c>
      <c r="E175" s="51">
        <v>2003</v>
      </c>
      <c r="F175" s="46" t="s">
        <v>73</v>
      </c>
      <c r="G175" s="147" t="s">
        <v>428</v>
      </c>
      <c r="H175" s="52">
        <v>62.7</v>
      </c>
      <c r="I175" s="53">
        <v>56</v>
      </c>
      <c r="J175" s="54">
        <v>67</v>
      </c>
      <c r="K175" s="54">
        <v>123</v>
      </c>
      <c r="L175" s="64">
        <v>43400</v>
      </c>
      <c r="M175" s="65" t="s">
        <v>391</v>
      </c>
    </row>
    <row r="176" spans="1:13" ht="14.25" customHeight="1" x14ac:dyDescent="0.25">
      <c r="A176" s="58" t="s">
        <v>495</v>
      </c>
      <c r="B176" s="58" t="s">
        <v>37</v>
      </c>
      <c r="C176" s="59" t="str">
        <f>IF(E176&lt;1,"",IF(E176&gt;2007,"E",IF(E176&gt;2005.1,"D",IF(E176&gt;2002.1,"Schüler",IF(E176&gt;2000.1,"Jugend",IF(E176&gt;1997.1,"Jun.",IF(E176&gt;1983.1,"Sen.","M")))))))</f>
        <v>Schüler</v>
      </c>
      <c r="D176" s="60" t="s">
        <v>26</v>
      </c>
      <c r="E176" s="60">
        <v>2003</v>
      </c>
      <c r="F176" s="58" t="s">
        <v>119</v>
      </c>
      <c r="G176" s="147" t="s">
        <v>428</v>
      </c>
      <c r="H176" s="52">
        <v>69</v>
      </c>
      <c r="I176" s="53">
        <v>48</v>
      </c>
      <c r="J176" s="54">
        <v>66</v>
      </c>
      <c r="K176" s="54">
        <v>114</v>
      </c>
      <c r="L176" s="64">
        <v>43400</v>
      </c>
      <c r="M176" s="65" t="s">
        <v>391</v>
      </c>
    </row>
    <row r="177" spans="1:13" ht="14.25" customHeight="1" x14ac:dyDescent="0.25">
      <c r="A177" s="46" t="s">
        <v>380</v>
      </c>
      <c r="B177" s="46" t="s">
        <v>115</v>
      </c>
      <c r="C177" s="42" t="str">
        <f>IF(E177&lt;1,"",IF(E177&gt;2007,"E",IF(E177&gt;2005.1,"D",IF(E177&gt;2002.1,"Schüler",IF(E177&gt;2000.1,"Jugend",IF(E177&gt;1997.1,"Jun.",IF(E177&gt;1983.1,"Sen.","M")))))))</f>
        <v>Schüler</v>
      </c>
      <c r="D177" s="51" t="s">
        <v>26</v>
      </c>
      <c r="E177" s="51">
        <v>2003</v>
      </c>
      <c r="F177" s="46" t="s">
        <v>321</v>
      </c>
      <c r="G177" s="147" t="s">
        <v>428</v>
      </c>
      <c r="H177" s="52">
        <v>64</v>
      </c>
      <c r="I177" s="53">
        <v>46</v>
      </c>
      <c r="J177" s="54">
        <v>55</v>
      </c>
      <c r="K177" s="54">
        <v>101</v>
      </c>
      <c r="L177" s="55">
        <v>43344</v>
      </c>
      <c r="M177" s="56" t="s">
        <v>404</v>
      </c>
    </row>
    <row r="178" spans="1:13" ht="14.25" customHeight="1" x14ac:dyDescent="0.25">
      <c r="A178" s="58" t="s">
        <v>138</v>
      </c>
      <c r="B178" s="58" t="s">
        <v>139</v>
      </c>
      <c r="C178" s="59" t="str">
        <f>IF(E178&lt;1,"",IF(E178&gt;2007,"E",IF(E178&gt;2005.1,"D",IF(E178&gt;2002.1,"Schüler",IF(E178&gt;2000.1,"Jugend",IF(E178&gt;1997.1,"Jun.",IF(E178&gt;1983.1,"Sen.","M")))))))</f>
        <v>Schüler</v>
      </c>
      <c r="D178" s="60" t="s">
        <v>26</v>
      </c>
      <c r="E178" s="60">
        <v>2004</v>
      </c>
      <c r="F178" s="58" t="s">
        <v>19</v>
      </c>
      <c r="G178" s="147" t="s">
        <v>428</v>
      </c>
      <c r="H178" s="52">
        <v>71.3</v>
      </c>
      <c r="I178" s="53">
        <v>45</v>
      </c>
      <c r="J178" s="54">
        <v>55</v>
      </c>
      <c r="K178" s="54">
        <v>100</v>
      </c>
      <c r="L178" s="64">
        <v>43156</v>
      </c>
      <c r="M178" s="65" t="s">
        <v>286</v>
      </c>
    </row>
    <row r="179" spans="1:13" ht="14.25" customHeight="1" thickBot="1" x14ac:dyDescent="0.3">
      <c r="A179" s="104" t="s">
        <v>301</v>
      </c>
      <c r="B179" s="104" t="s">
        <v>302</v>
      </c>
      <c r="C179" s="120" t="str">
        <f>IF(E179&lt;1,"",IF(E179&gt;2007,"E",IF(E179&gt;2005.1,"D",IF(E179&gt;2002.1,"Schüler",IF(E179&gt;2000.1,"Jugend",IF(E179&gt;1997.1,"Jun.",IF(E179&gt;1983.1,"Sen.","M")))))))</f>
        <v>Schüler</v>
      </c>
      <c r="D179" s="105" t="s">
        <v>26</v>
      </c>
      <c r="E179" s="105">
        <v>2004</v>
      </c>
      <c r="F179" s="104" t="s">
        <v>85</v>
      </c>
      <c r="G179" s="153" t="s">
        <v>428</v>
      </c>
      <c r="H179" s="107">
        <v>91.3</v>
      </c>
      <c r="I179" s="108">
        <v>26</v>
      </c>
      <c r="J179" s="109">
        <v>32</v>
      </c>
      <c r="K179" s="109">
        <v>58</v>
      </c>
      <c r="L179" s="110">
        <v>43253</v>
      </c>
      <c r="M179" s="111" t="s">
        <v>403</v>
      </c>
    </row>
    <row r="180" spans="1:13" ht="15" customHeight="1" x14ac:dyDescent="0.25">
      <c r="A180" s="96" t="s">
        <v>190</v>
      </c>
      <c r="B180" s="96" t="s">
        <v>332</v>
      </c>
      <c r="C180" s="59" t="str">
        <f t="shared" si="45"/>
        <v>Jugend</v>
      </c>
      <c r="D180" s="60" t="s">
        <v>26</v>
      </c>
      <c r="E180" s="97">
        <v>2002</v>
      </c>
      <c r="F180" s="96" t="s">
        <v>321</v>
      </c>
      <c r="G180" s="98" t="s">
        <v>208</v>
      </c>
      <c r="H180" s="99">
        <v>55</v>
      </c>
      <c r="I180" s="100">
        <v>35</v>
      </c>
      <c r="J180" s="101">
        <v>51</v>
      </c>
      <c r="K180" s="101">
        <v>86</v>
      </c>
      <c r="L180" s="102">
        <v>43141</v>
      </c>
      <c r="M180" s="103" t="s">
        <v>432</v>
      </c>
    </row>
    <row r="181" spans="1:13" ht="15" customHeight="1" x14ac:dyDescent="0.25">
      <c r="A181" s="46" t="s">
        <v>132</v>
      </c>
      <c r="B181" s="46" t="s">
        <v>148</v>
      </c>
      <c r="C181" s="59" t="str">
        <f t="shared" ref="C181:C232" si="48">IF(E181&lt;1,"",IF(E181&gt;2007,"E",IF(E181&gt;2005.1,"D",IF(E181&gt;2002.1,"Schüler",IF(E181&gt;2000.1,"Jugend",IF(E181&gt;1997.1,"Jun.",IF(E181&gt;1983.1,"Sen.","M")))))))</f>
        <v>Jugend</v>
      </c>
      <c r="D181" s="51" t="s">
        <v>26</v>
      </c>
      <c r="E181" s="51">
        <v>2001</v>
      </c>
      <c r="F181" s="46" t="s">
        <v>19</v>
      </c>
      <c r="G181" s="147" t="s">
        <v>278</v>
      </c>
      <c r="H181" s="52">
        <v>60.9</v>
      </c>
      <c r="I181" s="53">
        <v>84</v>
      </c>
      <c r="J181" s="54">
        <v>110</v>
      </c>
      <c r="K181" s="54">
        <v>194</v>
      </c>
      <c r="L181" s="55">
        <v>43435</v>
      </c>
      <c r="M181" s="56" t="s">
        <v>545</v>
      </c>
    </row>
    <row r="182" spans="1:13" ht="15" customHeight="1" x14ac:dyDescent="0.25">
      <c r="A182" s="46" t="s">
        <v>132</v>
      </c>
      <c r="B182" s="46" t="s">
        <v>148</v>
      </c>
      <c r="C182" s="59" t="str">
        <f t="shared" ref="C182" si="49">IF(E182&lt;1,"",IF(E182&gt;2007,"E",IF(E182&gt;2005.1,"D",IF(E182&gt;2002.1,"Schüler",IF(E182&gt;2000.1,"Jugend",IF(E182&gt;1997.1,"Jun.",IF(E182&gt;1983.1,"Sen.","M")))))))</f>
        <v>Jugend</v>
      </c>
      <c r="D182" s="51" t="s">
        <v>26</v>
      </c>
      <c r="E182" s="51">
        <v>2001</v>
      </c>
      <c r="F182" s="46" t="s">
        <v>19</v>
      </c>
      <c r="G182" s="31" t="s">
        <v>22</v>
      </c>
      <c r="H182" s="52">
        <v>62.4</v>
      </c>
      <c r="I182" s="53">
        <v>80</v>
      </c>
      <c r="J182" s="54">
        <v>105</v>
      </c>
      <c r="K182" s="54">
        <v>185</v>
      </c>
      <c r="L182" s="55">
        <v>43414</v>
      </c>
      <c r="M182" s="56" t="s">
        <v>540</v>
      </c>
    </row>
    <row r="183" spans="1:13" ht="14.25" customHeight="1" x14ac:dyDescent="0.25">
      <c r="A183" s="46" t="s">
        <v>144</v>
      </c>
      <c r="B183" s="46" t="s">
        <v>101</v>
      </c>
      <c r="C183" s="59" t="str">
        <f t="shared" si="48"/>
        <v>Jugend</v>
      </c>
      <c r="D183" s="51" t="s">
        <v>26</v>
      </c>
      <c r="E183" s="51">
        <v>2002</v>
      </c>
      <c r="F183" s="46" t="s">
        <v>90</v>
      </c>
      <c r="G183" s="31" t="s">
        <v>22</v>
      </c>
      <c r="H183" s="52">
        <v>68.8</v>
      </c>
      <c r="I183" s="53">
        <v>70</v>
      </c>
      <c r="J183" s="54">
        <v>85</v>
      </c>
      <c r="K183" s="54">
        <v>155</v>
      </c>
      <c r="L183" s="55">
        <v>43344</v>
      </c>
      <c r="M183" s="56" t="s">
        <v>404</v>
      </c>
    </row>
    <row r="184" spans="1:13" ht="14.25" customHeight="1" x14ac:dyDescent="0.25">
      <c r="A184" s="46" t="s">
        <v>496</v>
      </c>
      <c r="B184" s="46" t="s">
        <v>174</v>
      </c>
      <c r="C184" s="59" t="str">
        <f t="shared" ref="C184" si="50">IF(E184&lt;1,"",IF(E184&gt;2007,"E",IF(E184&gt;2005.1,"D",IF(E184&gt;2002.1,"Schüler",IF(E184&gt;2000.1,"Jugend",IF(E184&gt;1997.1,"Jun.",IF(E184&gt;1983.1,"Sen.","M")))))))</f>
        <v>Jugend</v>
      </c>
      <c r="D184" s="51" t="s">
        <v>26</v>
      </c>
      <c r="E184" s="51">
        <v>2002</v>
      </c>
      <c r="F184" s="46" t="s">
        <v>18</v>
      </c>
      <c r="G184" s="147" t="s">
        <v>31</v>
      </c>
      <c r="H184" s="52">
        <v>75</v>
      </c>
      <c r="I184" s="53">
        <v>88</v>
      </c>
      <c r="J184" s="54">
        <v>110</v>
      </c>
      <c r="K184" s="54">
        <v>198</v>
      </c>
      <c r="L184" s="55">
        <v>43344</v>
      </c>
      <c r="M184" s="56" t="s">
        <v>404</v>
      </c>
    </row>
    <row r="185" spans="1:13" ht="14.25" customHeight="1" x14ac:dyDescent="0.25">
      <c r="A185" s="46" t="s">
        <v>132</v>
      </c>
      <c r="B185" s="46" t="s">
        <v>171</v>
      </c>
      <c r="C185" s="59" t="str">
        <f t="shared" si="48"/>
        <v>Jugend</v>
      </c>
      <c r="D185" s="51" t="s">
        <v>26</v>
      </c>
      <c r="E185" s="51">
        <v>2001</v>
      </c>
      <c r="F185" s="46" t="s">
        <v>19</v>
      </c>
      <c r="G185" s="147" t="s">
        <v>31</v>
      </c>
      <c r="H185" s="52">
        <v>76</v>
      </c>
      <c r="I185" s="53">
        <v>85</v>
      </c>
      <c r="J185" s="54">
        <v>102</v>
      </c>
      <c r="K185" s="54">
        <v>187</v>
      </c>
      <c r="L185" s="55">
        <v>43435</v>
      </c>
      <c r="M185" s="56" t="s">
        <v>545</v>
      </c>
    </row>
    <row r="186" spans="1:13" ht="14.25" customHeight="1" x14ac:dyDescent="0.25">
      <c r="A186" s="46" t="s">
        <v>132</v>
      </c>
      <c r="B186" s="46" t="s">
        <v>101</v>
      </c>
      <c r="C186" s="59" t="str">
        <f t="shared" si="48"/>
        <v>Jugend</v>
      </c>
      <c r="D186" s="51" t="s">
        <v>26</v>
      </c>
      <c r="E186" s="51">
        <v>2001</v>
      </c>
      <c r="F186" s="46" t="s">
        <v>19</v>
      </c>
      <c r="G186" s="147" t="s">
        <v>31</v>
      </c>
      <c r="H186" s="52">
        <v>76.7</v>
      </c>
      <c r="I186" s="53">
        <v>76</v>
      </c>
      <c r="J186" s="54">
        <v>90</v>
      </c>
      <c r="K186" s="54">
        <v>165</v>
      </c>
      <c r="L186" s="55">
        <v>43253</v>
      </c>
      <c r="M186" s="56" t="s">
        <v>403</v>
      </c>
    </row>
    <row r="187" spans="1:13" ht="14.25" customHeight="1" x14ac:dyDescent="0.25">
      <c r="A187" s="46" t="s">
        <v>144</v>
      </c>
      <c r="B187" s="46" t="s">
        <v>101</v>
      </c>
      <c r="C187" s="59" t="str">
        <f t="shared" ref="C187" si="51">IF(E187&lt;1,"",IF(E187&gt;2007,"E",IF(E187&gt;2005.1,"D",IF(E187&gt;2002.1,"Schüler",IF(E187&gt;2000.1,"Jugend",IF(E187&gt;1997.1,"Jun.",IF(E187&gt;1983.1,"Sen.","M")))))))</f>
        <v>Jugend</v>
      </c>
      <c r="D187" s="51" t="s">
        <v>26</v>
      </c>
      <c r="E187" s="51">
        <v>2002</v>
      </c>
      <c r="F187" s="46" t="s">
        <v>90</v>
      </c>
      <c r="G187" s="147" t="s">
        <v>31</v>
      </c>
      <c r="H187" s="52">
        <v>70</v>
      </c>
      <c r="I187" s="53">
        <v>67</v>
      </c>
      <c r="J187" s="54">
        <v>89</v>
      </c>
      <c r="K187" s="54">
        <v>156</v>
      </c>
      <c r="L187" s="55">
        <v>43372</v>
      </c>
      <c r="M187" s="56" t="s">
        <v>394</v>
      </c>
    </row>
    <row r="188" spans="1:13" ht="14.25" customHeight="1" x14ac:dyDescent="0.25">
      <c r="A188" s="46" t="s">
        <v>294</v>
      </c>
      <c r="B188" s="46" t="s">
        <v>174</v>
      </c>
      <c r="C188" s="59" t="str">
        <f t="shared" si="48"/>
        <v>Jugend</v>
      </c>
      <c r="D188" s="51" t="s">
        <v>26</v>
      </c>
      <c r="E188" s="51">
        <v>2001</v>
      </c>
      <c r="F188" s="46" t="s">
        <v>19</v>
      </c>
      <c r="G188" s="147" t="s">
        <v>31</v>
      </c>
      <c r="H188" s="52">
        <v>76.5</v>
      </c>
      <c r="I188" s="53">
        <v>62</v>
      </c>
      <c r="J188" s="54">
        <v>77</v>
      </c>
      <c r="K188" s="54">
        <v>139</v>
      </c>
      <c r="L188" s="55">
        <v>43379</v>
      </c>
      <c r="M188" s="56" t="s">
        <v>282</v>
      </c>
    </row>
    <row r="189" spans="1:13" ht="14.25" customHeight="1" x14ac:dyDescent="0.25">
      <c r="A189" s="46" t="s">
        <v>142</v>
      </c>
      <c r="B189" s="46" t="s">
        <v>143</v>
      </c>
      <c r="C189" s="59" t="str">
        <f t="shared" si="48"/>
        <v>Jugend</v>
      </c>
      <c r="D189" s="51" t="s">
        <v>26</v>
      </c>
      <c r="E189" s="51">
        <v>2002</v>
      </c>
      <c r="F189" s="46" t="s">
        <v>90</v>
      </c>
      <c r="G189" s="147" t="s">
        <v>31</v>
      </c>
      <c r="H189" s="52">
        <v>73.599999999999994</v>
      </c>
      <c r="I189" s="53">
        <v>56</v>
      </c>
      <c r="J189" s="54">
        <v>75</v>
      </c>
      <c r="K189" s="54">
        <v>131</v>
      </c>
      <c r="L189" s="55">
        <v>43204</v>
      </c>
      <c r="M189" s="56" t="s">
        <v>429</v>
      </c>
    </row>
    <row r="190" spans="1:13" ht="14.25" customHeight="1" x14ac:dyDescent="0.25">
      <c r="A190" s="46" t="s">
        <v>132</v>
      </c>
      <c r="B190" s="46" t="s">
        <v>101</v>
      </c>
      <c r="C190" s="59" t="str">
        <f>IF(E190&lt;1,"",IF(E190&gt;2007,"E",IF(E190&gt;2005.1,"D",IF(E190&gt;2002.1,"Schüler",IF(E190&gt;2000.1,"Jugend",IF(E190&gt;1997.1,"Jun.",IF(E190&gt;1983.1,"Sen.","M")))))))</f>
        <v>Jugend</v>
      </c>
      <c r="D190" s="51" t="s">
        <v>26</v>
      </c>
      <c r="E190" s="51">
        <v>2001</v>
      </c>
      <c r="F190" s="46" t="s">
        <v>19</v>
      </c>
      <c r="G190" s="31" t="s">
        <v>33</v>
      </c>
      <c r="H190" s="52">
        <v>80.7</v>
      </c>
      <c r="I190" s="53">
        <v>90</v>
      </c>
      <c r="J190" s="54">
        <v>106</v>
      </c>
      <c r="K190" s="54">
        <v>196</v>
      </c>
      <c r="L190" s="55">
        <v>43435</v>
      </c>
      <c r="M190" s="56" t="s">
        <v>545</v>
      </c>
    </row>
    <row r="191" spans="1:13" ht="14.25" customHeight="1" x14ac:dyDescent="0.25">
      <c r="A191" s="46" t="s">
        <v>132</v>
      </c>
      <c r="B191" s="46" t="s">
        <v>171</v>
      </c>
      <c r="C191" s="59" t="str">
        <f>IF(E191&lt;1,"",IF(E191&gt;2007,"E",IF(E191&gt;2005.1,"D",IF(E191&gt;2002.1,"Schüler",IF(E191&gt;2000.1,"Jugend",IF(E191&gt;1997.1,"Jun.",IF(E191&gt;1983.1,"Sen.","M")))))))</f>
        <v>Jugend</v>
      </c>
      <c r="D191" s="51" t="s">
        <v>26</v>
      </c>
      <c r="E191" s="51">
        <v>2001</v>
      </c>
      <c r="F191" s="46" t="s">
        <v>19</v>
      </c>
      <c r="G191" s="31" t="s">
        <v>33</v>
      </c>
      <c r="H191" s="52">
        <v>77.400000000000006</v>
      </c>
      <c r="I191" s="53">
        <v>74</v>
      </c>
      <c r="J191" s="54">
        <v>95</v>
      </c>
      <c r="K191" s="54">
        <v>169</v>
      </c>
      <c r="L191" s="55">
        <v>43253</v>
      </c>
      <c r="M191" s="56" t="s">
        <v>403</v>
      </c>
    </row>
    <row r="192" spans="1:13" ht="14.25" customHeight="1" x14ac:dyDescent="0.3">
      <c r="A192" s="46" t="s">
        <v>294</v>
      </c>
      <c r="B192" s="46" t="s">
        <v>174</v>
      </c>
      <c r="C192" s="59" t="str">
        <f>IF(E192&lt;1,"",IF(E192&gt;2007,"E",IF(E192&gt;2005.1,"D",IF(E192&gt;2002.1,"Schüler",IF(E192&gt;2000.1,"Jugend",IF(E192&gt;1997.1,"Jun.",IF(E192&gt;1983.1,"Sen.","M")))))))</f>
        <v>Jugend</v>
      </c>
      <c r="D192" s="51" t="s">
        <v>26</v>
      </c>
      <c r="E192" s="51">
        <v>2001</v>
      </c>
      <c r="F192" s="46" t="s">
        <v>19</v>
      </c>
      <c r="G192" s="31" t="s">
        <v>33</v>
      </c>
      <c r="H192" s="52">
        <v>74.900000000000006</v>
      </c>
      <c r="I192" s="53">
        <v>65</v>
      </c>
      <c r="J192" s="54">
        <v>80</v>
      </c>
      <c r="K192" s="54">
        <v>145</v>
      </c>
      <c r="L192" s="55">
        <v>43435</v>
      </c>
      <c r="M192" s="56" t="s">
        <v>545</v>
      </c>
    </row>
    <row r="193" spans="1:13" ht="14.25" customHeight="1" thickBot="1" x14ac:dyDescent="0.25">
      <c r="A193" s="66" t="s">
        <v>142</v>
      </c>
      <c r="B193" s="66" t="s">
        <v>143</v>
      </c>
      <c r="C193" s="43" t="str">
        <f>IF(E193&lt;1,"",IF(E193&gt;2007,"E",IF(E193&gt;2005.1,"D",IF(E193&gt;2002.1,"Schüler",IF(E193&gt;2000.1,"Jugend",IF(E193&gt;1997.1,"Jun.",IF(E193&gt;1983.1,"Sen.","M")))))))</f>
        <v>Jugend</v>
      </c>
      <c r="D193" s="67" t="s">
        <v>26</v>
      </c>
      <c r="E193" s="67">
        <v>2002</v>
      </c>
      <c r="F193" s="66" t="s">
        <v>90</v>
      </c>
      <c r="G193" s="32" t="s">
        <v>33</v>
      </c>
      <c r="H193" s="68">
        <v>78</v>
      </c>
      <c r="I193" s="69">
        <v>60</v>
      </c>
      <c r="J193" s="70">
        <v>80</v>
      </c>
      <c r="K193" s="70">
        <v>140</v>
      </c>
      <c r="L193" s="71">
        <v>43400</v>
      </c>
      <c r="M193" s="72" t="s">
        <v>403</v>
      </c>
    </row>
    <row r="194" spans="1:13" ht="14.25" customHeight="1" x14ac:dyDescent="0.25">
      <c r="A194" s="58" t="s">
        <v>27</v>
      </c>
      <c r="B194" s="58" t="s">
        <v>44</v>
      </c>
      <c r="C194" s="59" t="str">
        <f t="shared" si="48"/>
        <v>Jun.</v>
      </c>
      <c r="D194" s="60" t="s">
        <v>26</v>
      </c>
      <c r="E194" s="60">
        <v>2000</v>
      </c>
      <c r="F194" s="58" t="s">
        <v>19</v>
      </c>
      <c r="G194" s="151" t="s">
        <v>208</v>
      </c>
      <c r="H194" s="61">
        <v>55.6</v>
      </c>
      <c r="I194" s="62">
        <v>85</v>
      </c>
      <c r="J194" s="63">
        <v>106</v>
      </c>
      <c r="K194" s="63">
        <v>191</v>
      </c>
      <c r="L194" s="64">
        <v>43148</v>
      </c>
      <c r="M194" s="65" t="s">
        <v>403</v>
      </c>
    </row>
    <row r="195" spans="1:13" ht="14.25" hidden="1" customHeight="1" x14ac:dyDescent="0.25">
      <c r="A195" s="58" t="s">
        <v>141</v>
      </c>
      <c r="B195" s="58" t="s">
        <v>97</v>
      </c>
      <c r="C195" s="59" t="str">
        <f t="shared" si="48"/>
        <v>Jugend</v>
      </c>
      <c r="D195" s="60" t="s">
        <v>26</v>
      </c>
      <c r="E195" s="60">
        <v>2001</v>
      </c>
      <c r="F195" s="58" t="s">
        <v>90</v>
      </c>
      <c r="G195" s="151"/>
      <c r="H195" s="61"/>
      <c r="I195" s="62"/>
      <c r="J195" s="63"/>
      <c r="K195" s="63"/>
      <c r="L195" s="64"/>
      <c r="M195" s="65"/>
    </row>
    <row r="196" spans="1:13" ht="14.25" hidden="1" customHeight="1" x14ac:dyDescent="0.25">
      <c r="A196" s="46" t="s">
        <v>95</v>
      </c>
      <c r="B196" s="46" t="s">
        <v>162</v>
      </c>
      <c r="C196" s="59" t="str">
        <f t="shared" si="48"/>
        <v>Jugend</v>
      </c>
      <c r="D196" s="51" t="s">
        <v>26</v>
      </c>
      <c r="E196" s="51">
        <v>2001</v>
      </c>
      <c r="F196" s="46" t="s">
        <v>85</v>
      </c>
      <c r="G196" s="147"/>
      <c r="H196" s="52"/>
      <c r="I196" s="53"/>
      <c r="J196" s="54"/>
      <c r="K196" s="54"/>
      <c r="L196" s="55"/>
      <c r="M196" s="56"/>
    </row>
    <row r="197" spans="1:13" ht="14.25" hidden="1" customHeight="1" x14ac:dyDescent="0.25">
      <c r="A197" s="46" t="s">
        <v>142</v>
      </c>
      <c r="B197" s="46" t="s">
        <v>143</v>
      </c>
      <c r="C197" s="59" t="str">
        <f t="shared" si="48"/>
        <v>Jugend</v>
      </c>
      <c r="D197" s="51" t="s">
        <v>26</v>
      </c>
      <c r="E197" s="51">
        <v>2001</v>
      </c>
      <c r="F197" s="46" t="s">
        <v>90</v>
      </c>
      <c r="G197" s="147"/>
      <c r="H197" s="52"/>
      <c r="I197" s="53"/>
      <c r="J197" s="54"/>
      <c r="K197" s="54"/>
      <c r="L197" s="55"/>
      <c r="M197" s="56"/>
    </row>
    <row r="198" spans="1:13" ht="14.25" hidden="1" customHeight="1" x14ac:dyDescent="0.25">
      <c r="A198" s="46" t="s">
        <v>93</v>
      </c>
      <c r="B198" s="46" t="s">
        <v>94</v>
      </c>
      <c r="C198" s="59" t="str">
        <f t="shared" si="48"/>
        <v>Jun.</v>
      </c>
      <c r="D198" s="51" t="s">
        <v>26</v>
      </c>
      <c r="E198" s="51">
        <v>2000</v>
      </c>
      <c r="F198" s="46" t="s">
        <v>18</v>
      </c>
      <c r="G198" s="147"/>
      <c r="H198" s="52"/>
      <c r="I198" s="53"/>
      <c r="J198" s="54"/>
      <c r="K198" s="54"/>
      <c r="L198" s="55"/>
      <c r="M198" s="56"/>
    </row>
    <row r="199" spans="1:13" ht="14.25" customHeight="1" x14ac:dyDescent="0.25">
      <c r="A199" s="46" t="s">
        <v>397</v>
      </c>
      <c r="B199" s="46" t="s">
        <v>332</v>
      </c>
      <c r="C199" s="59" t="str">
        <f t="shared" si="48"/>
        <v>Jun.</v>
      </c>
      <c r="D199" s="51" t="s">
        <v>26</v>
      </c>
      <c r="E199" s="51">
        <v>2000</v>
      </c>
      <c r="F199" s="46" t="s">
        <v>321</v>
      </c>
      <c r="G199" s="147" t="s">
        <v>208</v>
      </c>
      <c r="H199" s="52">
        <v>54.7</v>
      </c>
      <c r="I199" s="53">
        <v>35</v>
      </c>
      <c r="J199" s="54">
        <v>47</v>
      </c>
      <c r="K199" s="54">
        <v>82</v>
      </c>
      <c r="L199" s="55">
        <v>43127</v>
      </c>
      <c r="M199" s="56" t="s">
        <v>394</v>
      </c>
    </row>
    <row r="200" spans="1:13" ht="14.25" hidden="1" customHeight="1" x14ac:dyDescent="0.25">
      <c r="A200" s="58" t="s">
        <v>95</v>
      </c>
      <c r="B200" s="58" t="s">
        <v>96</v>
      </c>
      <c r="C200" s="59" t="str">
        <f t="shared" ref="C200:C202" si="52">IF(E200&lt;1,"",IF(E200&gt;2007,"E",IF(E200&gt;2005.1,"D",IF(E200&gt;2002.1,"Schüler",IF(E200&gt;2000.1,"Jugend",IF(E200&gt;1997.1,"Jun.",IF(E200&gt;1983.1,"Sen.","M")))))))</f>
        <v>Jun.</v>
      </c>
      <c r="D200" s="51" t="s">
        <v>26</v>
      </c>
      <c r="E200" s="60">
        <v>2000</v>
      </c>
      <c r="F200" s="58" t="s">
        <v>18</v>
      </c>
      <c r="G200" s="30"/>
      <c r="H200" s="61"/>
      <c r="I200" s="62"/>
      <c r="J200" s="63"/>
      <c r="K200" s="63"/>
      <c r="L200" s="64"/>
      <c r="M200" s="65"/>
    </row>
    <row r="201" spans="1:13" ht="14.25" hidden="1" customHeight="1" thickBot="1" x14ac:dyDescent="0.3">
      <c r="A201" s="66" t="s">
        <v>154</v>
      </c>
      <c r="B201" s="66" t="s">
        <v>155</v>
      </c>
      <c r="C201" s="59" t="str">
        <f t="shared" si="52"/>
        <v>Jun.</v>
      </c>
      <c r="D201" s="51" t="s">
        <v>26</v>
      </c>
      <c r="E201" s="67">
        <v>2000</v>
      </c>
      <c r="F201" s="66" t="s">
        <v>85</v>
      </c>
      <c r="G201" s="32"/>
      <c r="H201" s="68"/>
      <c r="I201" s="69"/>
      <c r="J201" s="70"/>
      <c r="K201" s="70"/>
      <c r="L201" s="71"/>
      <c r="M201" s="72"/>
    </row>
    <row r="202" spans="1:13" ht="14.25" customHeight="1" x14ac:dyDescent="0.25">
      <c r="A202" s="88" t="s">
        <v>27</v>
      </c>
      <c r="B202" s="88" t="s">
        <v>44</v>
      </c>
      <c r="C202" s="59" t="str">
        <f t="shared" si="52"/>
        <v>Jun.</v>
      </c>
      <c r="D202" s="51" t="s">
        <v>26</v>
      </c>
      <c r="E202" s="89">
        <v>2000</v>
      </c>
      <c r="F202" s="88" t="s">
        <v>19</v>
      </c>
      <c r="G202" s="90" t="s">
        <v>278</v>
      </c>
      <c r="H202" s="91">
        <v>61.5</v>
      </c>
      <c r="I202" s="92">
        <v>105</v>
      </c>
      <c r="J202" s="93">
        <v>132</v>
      </c>
      <c r="K202" s="93">
        <v>237</v>
      </c>
      <c r="L202" s="94">
        <v>43442</v>
      </c>
      <c r="M202" s="95" t="s">
        <v>547</v>
      </c>
    </row>
    <row r="203" spans="1:13" ht="14.25" customHeight="1" x14ac:dyDescent="0.25">
      <c r="A203" s="46" t="s">
        <v>488</v>
      </c>
      <c r="B203" s="46" t="s">
        <v>489</v>
      </c>
      <c r="C203" s="59" t="str">
        <f>IF(E203&lt;1,"",IF(E203&gt;2007,"E",IF(E203&gt;2005.1,"D",IF(E203&gt;2002.1,"Schüler",IF(E203&gt;2000.1,"Jugend",IF(E203&gt;1997.1,"Jun.",IF(E203&gt;1983.1,"Sen.","M")))))))</f>
        <v>Jun.</v>
      </c>
      <c r="D203" s="51" t="s">
        <v>26</v>
      </c>
      <c r="E203" s="51">
        <v>1999</v>
      </c>
      <c r="F203" s="46" t="s">
        <v>236</v>
      </c>
      <c r="G203" s="31" t="s">
        <v>278</v>
      </c>
      <c r="H203" s="52">
        <v>61</v>
      </c>
      <c r="I203" s="53">
        <v>75</v>
      </c>
      <c r="J203" s="54">
        <v>90</v>
      </c>
      <c r="K203" s="54">
        <v>165</v>
      </c>
      <c r="L203" s="55">
        <v>43400</v>
      </c>
      <c r="M203" s="56" t="s">
        <v>405</v>
      </c>
    </row>
    <row r="204" spans="1:13" ht="14.25" customHeight="1" x14ac:dyDescent="0.25">
      <c r="A204" s="58" t="s">
        <v>229</v>
      </c>
      <c r="B204" s="58" t="s">
        <v>148</v>
      </c>
      <c r="C204" s="59" t="str">
        <f>IF(E204&lt;1,"",IF(E204&gt;2007,"E",IF(E204&gt;2005.1,"D",IF(E204&gt;2002.1,"Schüler",IF(E204&gt;2000.1,"Jugend",IF(E204&gt;1997.1,"Jun.",IF(E204&gt;1983.1,"Sen.","M")))))))</f>
        <v>Jun.</v>
      </c>
      <c r="D204" s="51" t="s">
        <v>26</v>
      </c>
      <c r="E204" s="60">
        <v>2000</v>
      </c>
      <c r="F204" s="58" t="s">
        <v>219</v>
      </c>
      <c r="G204" s="30" t="s">
        <v>278</v>
      </c>
      <c r="H204" s="61">
        <v>57.3</v>
      </c>
      <c r="I204" s="62">
        <v>66</v>
      </c>
      <c r="J204" s="63">
        <v>89</v>
      </c>
      <c r="K204" s="63">
        <v>155</v>
      </c>
      <c r="L204" s="64">
        <v>43261</v>
      </c>
      <c r="M204" s="65" t="s">
        <v>480</v>
      </c>
    </row>
    <row r="205" spans="1:13" ht="14.25" customHeight="1" x14ac:dyDescent="0.25">
      <c r="A205" s="46" t="s">
        <v>358</v>
      </c>
      <c r="B205" s="46" t="s">
        <v>53</v>
      </c>
      <c r="C205" s="59" t="str">
        <f>IF(E205&lt;1,"",IF(E205&gt;2007,"E",IF(E205&gt;2005.1,"D",IF(E205&gt;2002.1,"Schüler",IF(E205&gt;2000.1,"Jugend",IF(E205&gt;1997.1,"Jun.",IF(E205&gt;1983.1,"Sen.","M")))))))</f>
        <v>Jun.</v>
      </c>
      <c r="D205" s="51" t="s">
        <v>26</v>
      </c>
      <c r="E205" s="51">
        <v>2000</v>
      </c>
      <c r="F205" s="46" t="s">
        <v>321</v>
      </c>
      <c r="G205" s="30" t="s">
        <v>278</v>
      </c>
      <c r="H205" s="61">
        <v>59</v>
      </c>
      <c r="I205" s="62">
        <v>56</v>
      </c>
      <c r="J205" s="63">
        <v>72</v>
      </c>
      <c r="K205" s="63">
        <v>128</v>
      </c>
      <c r="L205" s="64">
        <v>43365</v>
      </c>
      <c r="M205" s="65" t="s">
        <v>411</v>
      </c>
    </row>
    <row r="206" spans="1:13" ht="14.25" customHeight="1" x14ac:dyDescent="0.25">
      <c r="A206" s="58" t="s">
        <v>23</v>
      </c>
      <c r="B206" s="58" t="s">
        <v>28</v>
      </c>
      <c r="C206" s="59" t="str">
        <f t="shared" si="48"/>
        <v>Jun.</v>
      </c>
      <c r="D206" s="60" t="s">
        <v>26</v>
      </c>
      <c r="E206" s="60">
        <v>1998</v>
      </c>
      <c r="F206" s="58" t="s">
        <v>19</v>
      </c>
      <c r="G206" s="151" t="s">
        <v>22</v>
      </c>
      <c r="H206" s="61">
        <v>68.400000000000006</v>
      </c>
      <c r="I206" s="62">
        <v>102</v>
      </c>
      <c r="J206" s="63">
        <v>121</v>
      </c>
      <c r="K206" s="63">
        <v>223</v>
      </c>
      <c r="L206" s="64">
        <v>43442</v>
      </c>
      <c r="M206" s="65" t="s">
        <v>547</v>
      </c>
    </row>
    <row r="207" spans="1:13" ht="14.25" customHeight="1" x14ac:dyDescent="0.25">
      <c r="A207" s="46" t="s">
        <v>358</v>
      </c>
      <c r="B207" s="46" t="s">
        <v>53</v>
      </c>
      <c r="C207" s="59" t="str">
        <f>IF(E207&lt;1,"",IF(E207&gt;2007,"E",IF(E207&gt;2005.1,"D",IF(E207&gt;2002.1,"Schüler",IF(E207&gt;2000.1,"Jugend",IF(E207&gt;1997.1,"Jun.",IF(E207&gt;1983.1,"Sen.","M")))))))</f>
        <v>Jun.</v>
      </c>
      <c r="D207" s="51" t="s">
        <v>26</v>
      </c>
      <c r="E207" s="51">
        <v>2000</v>
      </c>
      <c r="F207" s="46" t="s">
        <v>321</v>
      </c>
      <c r="G207" s="151" t="s">
        <v>22</v>
      </c>
      <c r="H207" s="61">
        <v>66</v>
      </c>
      <c r="I207" s="62">
        <v>68</v>
      </c>
      <c r="J207" s="63">
        <v>75</v>
      </c>
      <c r="K207" s="63">
        <v>143</v>
      </c>
      <c r="L207" s="64">
        <v>43400</v>
      </c>
      <c r="M207" s="65" t="s">
        <v>405</v>
      </c>
    </row>
    <row r="208" spans="1:13" ht="14.25" customHeight="1" x14ac:dyDescent="0.25">
      <c r="A208" s="58" t="s">
        <v>241</v>
      </c>
      <c r="B208" s="58" t="s">
        <v>319</v>
      </c>
      <c r="C208" s="59" t="str">
        <f t="shared" si="48"/>
        <v>Jun.</v>
      </c>
      <c r="D208" s="60" t="s">
        <v>26</v>
      </c>
      <c r="E208" s="60">
        <v>1999</v>
      </c>
      <c r="F208" s="58" t="s">
        <v>90</v>
      </c>
      <c r="G208" s="151" t="s">
        <v>22</v>
      </c>
      <c r="H208" s="61">
        <v>67.8</v>
      </c>
      <c r="I208" s="62">
        <v>65</v>
      </c>
      <c r="J208" s="63">
        <v>75</v>
      </c>
      <c r="K208" s="63">
        <v>140</v>
      </c>
      <c r="L208" s="64">
        <v>43400</v>
      </c>
      <c r="M208" s="65" t="s">
        <v>403</v>
      </c>
    </row>
    <row r="209" spans="1:13" ht="14.25" customHeight="1" x14ac:dyDescent="0.25">
      <c r="A209" s="58" t="s">
        <v>537</v>
      </c>
      <c r="B209" s="58" t="s">
        <v>538</v>
      </c>
      <c r="C209" s="59" t="str">
        <f t="shared" ref="C209" si="53">IF(E209&lt;1,"",IF(E209&gt;2007,"E",IF(E209&gt;2005.1,"D",IF(E209&gt;2002.1,"Schüler",IF(E209&gt;2000.1,"Jugend",IF(E209&gt;1997.1,"Jun.",IF(E209&gt;1983.1,"Sen.","M")))))))</f>
        <v>Jun.</v>
      </c>
      <c r="D209" s="60" t="s">
        <v>26</v>
      </c>
      <c r="E209" s="60">
        <v>2000</v>
      </c>
      <c r="F209" s="58" t="s">
        <v>102</v>
      </c>
      <c r="G209" s="151" t="s">
        <v>22</v>
      </c>
      <c r="H209" s="61">
        <v>65.7</v>
      </c>
      <c r="I209" s="62">
        <v>58</v>
      </c>
      <c r="J209" s="63">
        <v>76</v>
      </c>
      <c r="K209" s="63">
        <v>134</v>
      </c>
      <c r="L209" s="64">
        <v>43400</v>
      </c>
      <c r="M209" s="65" t="s">
        <v>411</v>
      </c>
    </row>
    <row r="210" spans="1:13" ht="14.25" customHeight="1" x14ac:dyDescent="0.25">
      <c r="A210" s="58" t="s">
        <v>487</v>
      </c>
      <c r="B210" s="58" t="s">
        <v>231</v>
      </c>
      <c r="C210" s="59" t="str">
        <f t="shared" ref="C210" si="54">IF(E210&lt;1,"",IF(E210&gt;2007,"E",IF(E210&gt;2005.1,"D",IF(E210&gt;2002.1,"Schüler",IF(E210&gt;2000.1,"Jugend",IF(E210&gt;1997.1,"Jun.",IF(E210&gt;1983.1,"Sen.","M")))))))</f>
        <v>Jun.</v>
      </c>
      <c r="D210" s="60" t="s">
        <v>26</v>
      </c>
      <c r="E210" s="60">
        <v>1999</v>
      </c>
      <c r="F210" s="58" t="s">
        <v>18</v>
      </c>
      <c r="G210" s="151" t="s">
        <v>22</v>
      </c>
      <c r="H210" s="61">
        <v>65.3</v>
      </c>
      <c r="I210" s="62">
        <v>55</v>
      </c>
      <c r="J210" s="63">
        <v>70</v>
      </c>
      <c r="K210" s="63">
        <v>125</v>
      </c>
      <c r="L210" s="64">
        <v>43344</v>
      </c>
      <c r="M210" s="65" t="s">
        <v>404</v>
      </c>
    </row>
    <row r="211" spans="1:13" ht="14.25" customHeight="1" x14ac:dyDescent="0.25">
      <c r="A211" s="58" t="s">
        <v>495</v>
      </c>
      <c r="B211" s="58" t="s">
        <v>37</v>
      </c>
      <c r="C211" s="59" t="str">
        <f t="shared" ref="C211" si="55">IF(E211&lt;1,"",IF(E211&gt;2007,"E",IF(E211&gt;2005.1,"D",IF(E211&gt;2002.1,"Schüler",IF(E211&gt;2000.1,"Jugend",IF(E211&gt;1997.1,"Jun.",IF(E211&gt;1983.1,"Sen.","M")))))))</f>
        <v>Jun.</v>
      </c>
      <c r="D211" s="60" t="s">
        <v>26</v>
      </c>
      <c r="E211" s="60">
        <v>2000</v>
      </c>
      <c r="F211" s="58" t="s">
        <v>119</v>
      </c>
      <c r="G211" s="151" t="s">
        <v>22</v>
      </c>
      <c r="H211" s="61">
        <v>68.900000000000006</v>
      </c>
      <c r="I211" s="62">
        <v>45</v>
      </c>
      <c r="J211" s="63">
        <v>60</v>
      </c>
      <c r="K211" s="63">
        <v>105</v>
      </c>
      <c r="L211" s="64">
        <v>43372</v>
      </c>
      <c r="M211" s="65" t="s">
        <v>429</v>
      </c>
    </row>
    <row r="212" spans="1:13" ht="14.25" customHeight="1" x14ac:dyDescent="0.25">
      <c r="A212" s="58" t="s">
        <v>380</v>
      </c>
      <c r="B212" s="58" t="s">
        <v>115</v>
      </c>
      <c r="C212" s="59" t="str">
        <f t="shared" ref="C212" si="56">IF(E212&lt;1,"",IF(E212&gt;2007,"E",IF(E212&gt;2005.1,"D",IF(E212&gt;2002.1,"Schüler",IF(E212&gt;2000.1,"Jugend",IF(E212&gt;1997.1,"Jun.",IF(E212&gt;1983.1,"Sen.","M")))))))</f>
        <v>Jun.</v>
      </c>
      <c r="D212" s="60" t="s">
        <v>26</v>
      </c>
      <c r="E212" s="60">
        <v>2000</v>
      </c>
      <c r="F212" s="58" t="s">
        <v>321</v>
      </c>
      <c r="G212" s="151" t="s">
        <v>22</v>
      </c>
      <c r="H212" s="61">
        <v>63.3</v>
      </c>
      <c r="I212" s="62">
        <v>37</v>
      </c>
      <c r="J212" s="63">
        <v>48</v>
      </c>
      <c r="K212" s="63">
        <v>85</v>
      </c>
      <c r="L212" s="64">
        <v>43183</v>
      </c>
      <c r="M212" s="65" t="s">
        <v>411</v>
      </c>
    </row>
    <row r="213" spans="1:13" ht="14.25" customHeight="1" x14ac:dyDescent="0.25">
      <c r="A213" s="58" t="s">
        <v>29</v>
      </c>
      <c r="B213" s="58" t="s">
        <v>206</v>
      </c>
      <c r="C213" s="59" t="str">
        <f>IF(E213&lt;1,"",IF(E213&gt;2007,"E",IF(E213&gt;2005.1,"D",IF(E213&gt;2002.1,"Schüler",IF(E213&gt;2000.1,"Jugend",IF(E213&gt;1997.1,"Jun.",IF(E213&gt;1983.1,"Sen.","M")))))))</f>
        <v>Jun.</v>
      </c>
      <c r="D213" s="60" t="s">
        <v>26</v>
      </c>
      <c r="E213" s="60">
        <v>1998</v>
      </c>
      <c r="F213" s="58" t="s">
        <v>19</v>
      </c>
      <c r="G213" s="30" t="s">
        <v>31</v>
      </c>
      <c r="H213" s="61">
        <v>75.3</v>
      </c>
      <c r="I213" s="62">
        <v>105</v>
      </c>
      <c r="J213" s="63">
        <v>125</v>
      </c>
      <c r="K213" s="63">
        <v>230</v>
      </c>
      <c r="L213" s="64">
        <v>43442</v>
      </c>
      <c r="M213" s="65" t="s">
        <v>547</v>
      </c>
    </row>
    <row r="214" spans="1:13" ht="14.25" customHeight="1" x14ac:dyDescent="0.25">
      <c r="A214" s="58" t="s">
        <v>23</v>
      </c>
      <c r="B214" s="58" t="s">
        <v>28</v>
      </c>
      <c r="C214" s="59" t="str">
        <f>IF(E214&lt;1,"",IF(E214&gt;2007,"E",IF(E214&gt;2005.1,"D",IF(E214&gt;2002.1,"Schüler",IF(E214&gt;2000.1,"Jugend",IF(E214&gt;1997.1,"Jun.",IF(E214&gt;1983.1,"Sen.","M")))))))</f>
        <v>Jun.</v>
      </c>
      <c r="D214" s="60" t="s">
        <v>26</v>
      </c>
      <c r="E214" s="60">
        <v>1998</v>
      </c>
      <c r="F214" s="58" t="s">
        <v>19</v>
      </c>
      <c r="G214" s="30" t="s">
        <v>31</v>
      </c>
      <c r="H214" s="61">
        <v>69.8</v>
      </c>
      <c r="I214" s="62">
        <v>101</v>
      </c>
      <c r="J214" s="63">
        <v>126</v>
      </c>
      <c r="K214" s="63">
        <v>224</v>
      </c>
      <c r="L214" s="64">
        <v>43414</v>
      </c>
      <c r="M214" s="65" t="s">
        <v>540</v>
      </c>
    </row>
    <row r="215" spans="1:13" ht="14.25" customHeight="1" x14ac:dyDescent="0.25">
      <c r="A215" s="46" t="s">
        <v>180</v>
      </c>
      <c r="B215" s="46" t="s">
        <v>181</v>
      </c>
      <c r="C215" s="59" t="str">
        <f>IF(E215&lt;1,"",IF(E215&gt;2007,"E",IF(E215&gt;2005.1,"D",IF(E215&gt;2002.1,"Schüler",IF(E215&gt;2000.1,"Jugend",IF(E215&gt;1997.1,"Jun.",IF(E215&gt;1983.1,"Sen.","M")))))))</f>
        <v>Jun.</v>
      </c>
      <c r="D215" s="51" t="s">
        <v>26</v>
      </c>
      <c r="E215" s="51">
        <v>2000</v>
      </c>
      <c r="F215" s="46" t="s">
        <v>60</v>
      </c>
      <c r="G215" s="31" t="s">
        <v>31</v>
      </c>
      <c r="H215" s="52">
        <v>76.400000000000006</v>
      </c>
      <c r="I215" s="53">
        <v>88</v>
      </c>
      <c r="J215" s="54">
        <v>104</v>
      </c>
      <c r="K215" s="54">
        <v>191</v>
      </c>
      <c r="L215" s="55">
        <v>43344</v>
      </c>
      <c r="M215" s="56" t="s">
        <v>404</v>
      </c>
    </row>
    <row r="216" spans="1:13" ht="14.25" customHeight="1" x14ac:dyDescent="0.25">
      <c r="A216" s="46" t="s">
        <v>443</v>
      </c>
      <c r="B216" s="46" t="s">
        <v>296</v>
      </c>
      <c r="C216" s="59" t="str">
        <f t="shared" ref="C216" si="57">IF(E216&lt;1,"",IF(E216&gt;2007,"E",IF(E216&gt;2005.1,"D",IF(E216&gt;2002.1,"Schüler",IF(E216&gt;2000.1,"Jugend",IF(E216&gt;1997.1,"Jun.",IF(E216&gt;1983.1,"Sen.","M")))))))</f>
        <v>Jun.</v>
      </c>
      <c r="D216" s="51" t="s">
        <v>26</v>
      </c>
      <c r="E216" s="51">
        <v>1999</v>
      </c>
      <c r="F216" s="46" t="s">
        <v>19</v>
      </c>
      <c r="G216" s="90" t="s">
        <v>31</v>
      </c>
      <c r="H216" s="91">
        <v>75.400000000000006</v>
      </c>
      <c r="I216" s="92">
        <v>78</v>
      </c>
      <c r="J216" s="93">
        <v>100</v>
      </c>
      <c r="K216" s="93">
        <v>178</v>
      </c>
      <c r="L216" s="94">
        <v>43372</v>
      </c>
      <c r="M216" s="95" t="s">
        <v>387</v>
      </c>
    </row>
    <row r="217" spans="1:13" ht="14.25" customHeight="1" x14ac:dyDescent="0.25">
      <c r="A217" s="58" t="s">
        <v>95</v>
      </c>
      <c r="B217" s="58" t="s">
        <v>96</v>
      </c>
      <c r="C217" s="59" t="str">
        <f t="shared" si="48"/>
        <v>Jun.</v>
      </c>
      <c r="D217" s="60" t="s">
        <v>26</v>
      </c>
      <c r="E217" s="60">
        <v>2000</v>
      </c>
      <c r="F217" s="58" t="s">
        <v>18</v>
      </c>
      <c r="G217" s="98" t="s">
        <v>31</v>
      </c>
      <c r="H217" s="99">
        <v>71</v>
      </c>
      <c r="I217" s="100">
        <v>68</v>
      </c>
      <c r="J217" s="101">
        <v>85</v>
      </c>
      <c r="K217" s="101">
        <v>153</v>
      </c>
      <c r="L217" s="94">
        <v>43183</v>
      </c>
      <c r="M217" s="95" t="s">
        <v>404</v>
      </c>
    </row>
    <row r="218" spans="1:13" ht="14.25" customHeight="1" x14ac:dyDescent="0.25">
      <c r="A218" s="46" t="s">
        <v>358</v>
      </c>
      <c r="B218" s="46" t="s">
        <v>53</v>
      </c>
      <c r="C218" s="59" t="str">
        <f>IF(E218&lt;1,"",IF(E218&gt;2007,"E",IF(E218&gt;2005.1,"D",IF(E218&gt;2002.1,"Schüler",IF(E218&gt;2000.1,"Jugend",IF(E218&gt;1997.1,"Jun.",IF(E218&gt;1983.1,"Sen.","M")))))))</f>
        <v>Jun.</v>
      </c>
      <c r="D218" s="51" t="s">
        <v>26</v>
      </c>
      <c r="E218" s="51">
        <v>2000</v>
      </c>
      <c r="F218" s="46" t="s">
        <v>321</v>
      </c>
      <c r="G218" s="31" t="s">
        <v>31</v>
      </c>
      <c r="H218" s="52">
        <v>69.5</v>
      </c>
      <c r="I218" s="53">
        <v>65</v>
      </c>
      <c r="J218" s="54">
        <v>77</v>
      </c>
      <c r="K218" s="54">
        <v>142</v>
      </c>
      <c r="L218" s="55">
        <v>43183</v>
      </c>
      <c r="M218" s="56" t="s">
        <v>411</v>
      </c>
    </row>
    <row r="219" spans="1:13" ht="14.25" customHeight="1" x14ac:dyDescent="0.25">
      <c r="A219" s="58" t="s">
        <v>241</v>
      </c>
      <c r="B219" s="58" t="s">
        <v>319</v>
      </c>
      <c r="C219" s="59" t="str">
        <f t="shared" ref="C219" si="58">IF(E219&lt;1,"",IF(E219&gt;2007,"E",IF(E219&gt;2005.1,"D",IF(E219&gt;2002.1,"Schüler",IF(E219&gt;2000.1,"Jugend",IF(E219&gt;1997.1,"Jun.",IF(E219&gt;1983.1,"Sen.","M")))))))</f>
        <v>Jun.</v>
      </c>
      <c r="D219" s="60" t="s">
        <v>26</v>
      </c>
      <c r="E219" s="60">
        <v>1999</v>
      </c>
      <c r="F219" s="58" t="s">
        <v>90</v>
      </c>
      <c r="G219" s="30" t="s">
        <v>31</v>
      </c>
      <c r="H219" s="61">
        <v>69.599999999999994</v>
      </c>
      <c r="I219" s="62">
        <v>60</v>
      </c>
      <c r="J219" s="63">
        <v>73</v>
      </c>
      <c r="K219" s="63">
        <v>133</v>
      </c>
      <c r="L219" s="64">
        <v>43204</v>
      </c>
      <c r="M219" s="65" t="s">
        <v>429</v>
      </c>
    </row>
    <row r="220" spans="1:13" ht="14.25" customHeight="1" x14ac:dyDescent="0.25">
      <c r="A220" s="58" t="s">
        <v>546</v>
      </c>
      <c r="B220" s="58" t="s">
        <v>117</v>
      </c>
      <c r="C220" s="59" t="str">
        <f t="shared" ref="C220" si="59">IF(E220&lt;1,"",IF(E220&gt;2007,"E",IF(E220&gt;2005.1,"D",IF(E220&gt;2002.1,"Schüler",IF(E220&gt;2000.1,"Jugend",IF(E220&gt;1997.1,"Jun.",IF(E220&gt;1983.1,"Sen.","M")))))))</f>
        <v>Jun.</v>
      </c>
      <c r="D220" s="60" t="s">
        <v>26</v>
      </c>
      <c r="E220" s="60">
        <v>2000</v>
      </c>
      <c r="F220" s="58" t="s">
        <v>102</v>
      </c>
      <c r="G220" s="98" t="s">
        <v>31</v>
      </c>
      <c r="H220" s="99">
        <v>76.7</v>
      </c>
      <c r="I220" s="100">
        <v>55</v>
      </c>
      <c r="J220" s="101">
        <v>70</v>
      </c>
      <c r="K220" s="101">
        <v>125</v>
      </c>
      <c r="L220" s="102">
        <v>43414</v>
      </c>
      <c r="M220" s="103" t="s">
        <v>390</v>
      </c>
    </row>
    <row r="221" spans="1:13" ht="14.25" customHeight="1" x14ac:dyDescent="0.25">
      <c r="A221" s="46" t="s">
        <v>113</v>
      </c>
      <c r="B221" s="46" t="s">
        <v>114</v>
      </c>
      <c r="C221" s="59" t="str">
        <f t="shared" si="48"/>
        <v>Jun.</v>
      </c>
      <c r="D221" s="51" t="s">
        <v>26</v>
      </c>
      <c r="E221" s="51">
        <v>1998</v>
      </c>
      <c r="F221" s="46" t="s">
        <v>85</v>
      </c>
      <c r="G221" s="152" t="s">
        <v>33</v>
      </c>
      <c r="H221" s="91">
        <v>82.1</v>
      </c>
      <c r="I221" s="92">
        <v>115</v>
      </c>
      <c r="J221" s="93">
        <v>137</v>
      </c>
      <c r="K221" s="93">
        <v>252</v>
      </c>
      <c r="L221" s="94">
        <v>43183</v>
      </c>
      <c r="M221" s="95" t="s">
        <v>286</v>
      </c>
    </row>
    <row r="222" spans="1:13" ht="14.25" customHeight="1" x14ac:dyDescent="0.25">
      <c r="A222" s="46" t="s">
        <v>497</v>
      </c>
      <c r="B222" s="46" t="s">
        <v>300</v>
      </c>
      <c r="C222" s="59" t="str">
        <f>IF(E222&lt;1,"",IF(E222&gt;2007,"E",IF(E222&gt;2005.1,"D",IF(E222&gt;2002.1,"Schüler",IF(E222&gt;2000.1,"Jugend",IF(E222&gt;1997.1,"Jun.",IF(E222&gt;1983.1,"Sen.","M")))))))</f>
        <v>Jun.</v>
      </c>
      <c r="D222" s="51" t="s">
        <v>26</v>
      </c>
      <c r="E222" s="51">
        <v>2000</v>
      </c>
      <c r="F222" s="46" t="s">
        <v>73</v>
      </c>
      <c r="G222" s="152" t="s">
        <v>33</v>
      </c>
      <c r="H222" s="91">
        <v>83.1</v>
      </c>
      <c r="I222" s="92">
        <v>90</v>
      </c>
      <c r="J222" s="93">
        <v>119</v>
      </c>
      <c r="K222" s="93">
        <v>209</v>
      </c>
      <c r="L222" s="94">
        <v>43414</v>
      </c>
      <c r="M222" s="95" t="s">
        <v>429</v>
      </c>
    </row>
    <row r="223" spans="1:13" ht="14.25" customHeight="1" x14ac:dyDescent="0.25">
      <c r="A223" s="46" t="s">
        <v>443</v>
      </c>
      <c r="B223" s="46" t="s">
        <v>296</v>
      </c>
      <c r="C223" s="59" t="str">
        <f>IF(E223&lt;1,"",IF(E223&gt;2007,"E",IF(E223&gt;2005.1,"D",IF(E223&gt;2002.1,"Schüler",IF(E223&gt;2000.1,"Jugend",IF(E223&gt;1997.1,"Jun.",IF(E223&gt;1983.1,"Sen.","M")))))))</f>
        <v>Jun.</v>
      </c>
      <c r="D223" s="51" t="s">
        <v>26</v>
      </c>
      <c r="E223" s="51">
        <v>1999</v>
      </c>
      <c r="F223" s="46" t="s">
        <v>19</v>
      </c>
      <c r="G223" s="152" t="s">
        <v>33</v>
      </c>
      <c r="H223" s="91">
        <v>80.599999999999994</v>
      </c>
      <c r="I223" s="92">
        <v>55</v>
      </c>
      <c r="J223" s="93">
        <v>95</v>
      </c>
      <c r="K223" s="93">
        <v>150</v>
      </c>
      <c r="L223" s="94">
        <v>43204</v>
      </c>
      <c r="M223" s="95" t="s">
        <v>403</v>
      </c>
    </row>
    <row r="224" spans="1:13" ht="14.25" customHeight="1" x14ac:dyDescent="0.25">
      <c r="A224" s="46" t="s">
        <v>398</v>
      </c>
      <c r="B224" s="46" t="s">
        <v>332</v>
      </c>
      <c r="C224" s="59" t="str">
        <f t="shared" si="48"/>
        <v>Jun.</v>
      </c>
      <c r="D224" s="51" t="s">
        <v>26</v>
      </c>
      <c r="E224" s="51">
        <v>1998</v>
      </c>
      <c r="F224" s="46" t="s">
        <v>321</v>
      </c>
      <c r="G224" s="90" t="s">
        <v>34</v>
      </c>
      <c r="H224" s="91">
        <v>91.5</v>
      </c>
      <c r="I224" s="92">
        <v>85</v>
      </c>
      <c r="J224" s="93">
        <v>100</v>
      </c>
      <c r="K224" s="93">
        <v>185</v>
      </c>
      <c r="L224" s="94">
        <v>43141</v>
      </c>
      <c r="M224" s="95" t="s">
        <v>432</v>
      </c>
    </row>
    <row r="225" spans="1:13" ht="14.25" customHeight="1" x14ac:dyDescent="0.25">
      <c r="A225" s="46" t="s">
        <v>307</v>
      </c>
      <c r="B225" s="46" t="s">
        <v>308</v>
      </c>
      <c r="C225" s="59" t="str">
        <f>IF(E225&lt;1,"",IF(E225&gt;2007,"E",IF(E225&gt;2005.1,"D",IF(E225&gt;2002.1,"Schüler",IF(E225&gt;2000.1,"Jugend",IF(E225&gt;1997.1,"Jun.",IF(E225&gt;1983.1,"Sen.","M")))))))</f>
        <v>Jun.</v>
      </c>
      <c r="D225" s="51" t="s">
        <v>26</v>
      </c>
      <c r="E225" s="51">
        <v>2000</v>
      </c>
      <c r="F225" s="46" t="s">
        <v>102</v>
      </c>
      <c r="G225" s="147" t="s">
        <v>38</v>
      </c>
      <c r="H225" s="52">
        <v>100.6</v>
      </c>
      <c r="I225" s="53">
        <v>140</v>
      </c>
      <c r="J225" s="54">
        <v>165</v>
      </c>
      <c r="K225" s="54">
        <v>305</v>
      </c>
      <c r="L225" s="55">
        <v>43204</v>
      </c>
      <c r="M225" s="56" t="s">
        <v>390</v>
      </c>
    </row>
    <row r="226" spans="1:13" ht="14.25" customHeight="1" x14ac:dyDescent="0.25">
      <c r="A226" s="46" t="s">
        <v>230</v>
      </c>
      <c r="B226" s="46" t="s">
        <v>231</v>
      </c>
      <c r="C226" s="59" t="str">
        <f>IF(E226&lt;1,"",IF(E226&gt;2007,"E",IF(E226&gt;2005.1,"D",IF(E226&gt;2002.1,"Schüler",IF(E226&gt;2000.1,"Jugend",IF(E226&gt;1997.1,"Jun.",IF(E226&gt;1983.1,"Sen.","M")))))))</f>
        <v>Jun.</v>
      </c>
      <c r="D226" s="51" t="s">
        <v>26</v>
      </c>
      <c r="E226" s="51">
        <v>1999</v>
      </c>
      <c r="F226" s="46" t="s">
        <v>219</v>
      </c>
      <c r="G226" s="147" t="s">
        <v>38</v>
      </c>
      <c r="H226" s="52">
        <v>97.3</v>
      </c>
      <c r="I226" s="53">
        <v>105</v>
      </c>
      <c r="J226" s="54">
        <v>132</v>
      </c>
      <c r="K226" s="54">
        <v>237</v>
      </c>
      <c r="L226" s="55">
        <v>43344</v>
      </c>
      <c r="M226" s="56" t="s">
        <v>404</v>
      </c>
    </row>
    <row r="227" spans="1:13" ht="14.25" customHeight="1" x14ac:dyDescent="0.25">
      <c r="A227" s="46" t="s">
        <v>395</v>
      </c>
      <c r="B227" s="46" t="s">
        <v>396</v>
      </c>
      <c r="C227" s="59" t="str">
        <f>IF(E227&lt;1,"",IF(E227&gt;2007,"E",IF(E227&gt;2005.1,"D",IF(E227&gt;2002.1,"Schüler",IF(E227&gt;2000.1,"Jugend",IF(E227&gt;1997.1,"Jun.",IF(E227&gt;1983.1,"Sen.","M")))))))</f>
        <v>Jun.</v>
      </c>
      <c r="D227" s="51" t="s">
        <v>26</v>
      </c>
      <c r="E227" s="51">
        <v>1998</v>
      </c>
      <c r="F227" s="46" t="s">
        <v>90</v>
      </c>
      <c r="G227" s="152" t="s">
        <v>38</v>
      </c>
      <c r="H227" s="91">
        <v>97.2</v>
      </c>
      <c r="I227" s="92">
        <v>100</v>
      </c>
      <c r="J227" s="93">
        <v>125</v>
      </c>
      <c r="K227" s="93">
        <v>225</v>
      </c>
      <c r="L227" s="94">
        <v>43162</v>
      </c>
      <c r="M227" s="95" t="s">
        <v>394</v>
      </c>
    </row>
    <row r="228" spans="1:13" ht="14.25" customHeight="1" x14ac:dyDescent="0.25">
      <c r="A228" s="58" t="s">
        <v>215</v>
      </c>
      <c r="B228" s="58" t="s">
        <v>216</v>
      </c>
      <c r="C228" s="59" t="str">
        <f t="shared" ref="C228:C230" si="60">IF(E228&lt;1,"",IF(E228&gt;2007,"E",IF(E228&gt;2005.1,"D",IF(E228&gt;2002.1,"Schüler",IF(E228&gt;2000.1,"Jugend",IF(E228&gt;1997.1,"Jun.",IF(E228&gt;1983.1,"Sen.","M")))))))</f>
        <v>Jun.</v>
      </c>
      <c r="D228" s="60" t="s">
        <v>26</v>
      </c>
      <c r="E228" s="60">
        <v>1998</v>
      </c>
      <c r="F228" s="58" t="s">
        <v>85</v>
      </c>
      <c r="G228" s="30" t="s">
        <v>279</v>
      </c>
      <c r="H228" s="61">
        <v>112.7</v>
      </c>
      <c r="I228" s="62">
        <v>110</v>
      </c>
      <c r="J228" s="63">
        <v>135</v>
      </c>
      <c r="K228" s="63">
        <v>245</v>
      </c>
      <c r="L228" s="64">
        <v>43421</v>
      </c>
      <c r="M228" s="65" t="s">
        <v>286</v>
      </c>
    </row>
    <row r="229" spans="1:13" ht="14.25" customHeight="1" thickBot="1" x14ac:dyDescent="0.3">
      <c r="A229" s="66" t="s">
        <v>320</v>
      </c>
      <c r="B229" s="66" t="s">
        <v>328</v>
      </c>
      <c r="C229" s="43" t="str">
        <f t="shared" si="60"/>
        <v>Jun.</v>
      </c>
      <c r="D229" s="67" t="s">
        <v>26</v>
      </c>
      <c r="E229" s="67">
        <v>2000</v>
      </c>
      <c r="F229" s="66" t="s">
        <v>321</v>
      </c>
      <c r="G229" s="32" t="s">
        <v>279</v>
      </c>
      <c r="H229" s="68">
        <v>118.5</v>
      </c>
      <c r="I229" s="69">
        <v>85</v>
      </c>
      <c r="J229" s="70">
        <v>103</v>
      </c>
      <c r="K229" s="70">
        <v>188</v>
      </c>
      <c r="L229" s="71">
        <v>43344</v>
      </c>
      <c r="M229" s="72" t="s">
        <v>404</v>
      </c>
    </row>
    <row r="230" spans="1:13" ht="14.25" hidden="1" customHeight="1" x14ac:dyDescent="0.25">
      <c r="A230" s="58" t="s">
        <v>108</v>
      </c>
      <c r="B230" s="58" t="s">
        <v>109</v>
      </c>
      <c r="C230" s="59" t="str">
        <f t="shared" si="60"/>
        <v>Jun.</v>
      </c>
      <c r="D230" s="60" t="s">
        <v>26</v>
      </c>
      <c r="E230" s="60">
        <v>2000</v>
      </c>
      <c r="F230" s="58" t="s">
        <v>73</v>
      </c>
      <c r="G230" s="30"/>
      <c r="H230" s="61"/>
      <c r="I230" s="62"/>
      <c r="J230" s="63"/>
      <c r="K230" s="63"/>
      <c r="L230" s="64"/>
      <c r="M230" s="65"/>
    </row>
    <row r="231" spans="1:13" ht="14.25" hidden="1" customHeight="1" x14ac:dyDescent="0.25">
      <c r="A231" s="46" t="s">
        <v>303</v>
      </c>
      <c r="B231" s="46" t="s">
        <v>304</v>
      </c>
      <c r="C231" s="59" t="str">
        <f t="shared" si="48"/>
        <v>Jun.</v>
      </c>
      <c r="D231" s="51" t="s">
        <v>26</v>
      </c>
      <c r="E231" s="51">
        <v>1998</v>
      </c>
      <c r="F231" s="46" t="s">
        <v>102</v>
      </c>
      <c r="G231" s="31"/>
      <c r="H231" s="52"/>
      <c r="I231" s="53"/>
      <c r="J231" s="54"/>
      <c r="K231" s="54"/>
      <c r="L231" s="55"/>
      <c r="M231" s="56"/>
    </row>
    <row r="232" spans="1:13" ht="14.25" hidden="1" customHeight="1" thickBot="1" x14ac:dyDescent="0.3">
      <c r="A232" s="66" t="s">
        <v>306</v>
      </c>
      <c r="B232" s="66" t="s">
        <v>274</v>
      </c>
      <c r="C232" s="43" t="str">
        <f t="shared" si="48"/>
        <v>Jun.</v>
      </c>
      <c r="D232" s="67" t="s">
        <v>26</v>
      </c>
      <c r="E232" s="67">
        <v>1998</v>
      </c>
      <c r="F232" s="66" t="s">
        <v>102</v>
      </c>
      <c r="G232" s="32"/>
      <c r="H232" s="68"/>
      <c r="I232" s="69"/>
      <c r="J232" s="70"/>
      <c r="K232" s="70"/>
      <c r="L232" s="71"/>
      <c r="M232" s="72"/>
    </row>
    <row r="233" spans="1:13" ht="14.25" customHeight="1" x14ac:dyDescent="0.25">
      <c r="A233" s="58" t="s">
        <v>468</v>
      </c>
      <c r="B233" s="58" t="s">
        <v>469</v>
      </c>
      <c r="C233" s="59" t="str">
        <f t="shared" ref="C233:C234" si="61">IF(E233&lt;1,"",IF(E233&gt;2007,"E",IF(E233&gt;2005.1,"D",IF(E233&gt;2002.1,"Schüler",IF(E233&gt;2000.1,"Jugend",IF(E233&gt;1997.1,"Jun.",IF(E233&gt;1983.1,"Sen.","M")))))))</f>
        <v>Sen.</v>
      </c>
      <c r="D233" s="60" t="s">
        <v>26</v>
      </c>
      <c r="E233" s="60">
        <v>1992</v>
      </c>
      <c r="F233" s="58" t="s">
        <v>73</v>
      </c>
      <c r="G233" s="151" t="s">
        <v>278</v>
      </c>
      <c r="H233" s="61">
        <v>58</v>
      </c>
      <c r="I233" s="62">
        <v>117</v>
      </c>
      <c r="J233" s="63">
        <v>133</v>
      </c>
      <c r="K233" s="63">
        <v>255</v>
      </c>
      <c r="L233" s="64">
        <v>43218</v>
      </c>
      <c r="M233" s="65" t="s">
        <v>470</v>
      </c>
    </row>
    <row r="234" spans="1:13" ht="14.25" customHeight="1" x14ac:dyDescent="0.25">
      <c r="A234" s="58" t="s">
        <v>242</v>
      </c>
      <c r="B234" s="58" t="s">
        <v>140</v>
      </c>
      <c r="C234" s="59" t="str">
        <f t="shared" si="61"/>
        <v>Sen.</v>
      </c>
      <c r="D234" s="60" t="s">
        <v>26</v>
      </c>
      <c r="E234" s="60">
        <v>1997</v>
      </c>
      <c r="F234" s="58" t="s">
        <v>19</v>
      </c>
      <c r="G234" s="151" t="s">
        <v>278</v>
      </c>
      <c r="H234" s="61">
        <v>61.5</v>
      </c>
      <c r="I234" s="62">
        <v>50</v>
      </c>
      <c r="J234" s="63">
        <v>75</v>
      </c>
      <c r="K234" s="63">
        <v>125</v>
      </c>
      <c r="L234" s="64">
        <v>43414</v>
      </c>
      <c r="M234" s="65" t="s">
        <v>390</v>
      </c>
    </row>
    <row r="235" spans="1:13" ht="14.25" customHeight="1" x14ac:dyDescent="0.25">
      <c r="A235" s="58" t="s">
        <v>182</v>
      </c>
      <c r="B235" s="58" t="s">
        <v>121</v>
      </c>
      <c r="C235" s="59" t="str">
        <f t="shared" ref="C235:C240" si="62">IF(E235&lt;1,"",IF(E235&gt;2007,"E",IF(E235&gt;2005.1,"D",IF(E235&gt;2002.1,"Schüler",IF(E235&gt;2000.1,"Jugend",IF(E235&gt;1997.1,"Jun.",IF(E235&gt;1983.1,"Sen.","M")))))))</f>
        <v>Sen.</v>
      </c>
      <c r="D235" s="60" t="s">
        <v>26</v>
      </c>
      <c r="E235" s="60">
        <v>1992</v>
      </c>
      <c r="F235" s="58" t="s">
        <v>73</v>
      </c>
      <c r="G235" s="30" t="s">
        <v>22</v>
      </c>
      <c r="H235" s="61">
        <v>68.8</v>
      </c>
      <c r="I235" s="62">
        <v>110</v>
      </c>
      <c r="J235" s="63">
        <v>140</v>
      </c>
      <c r="K235" s="63">
        <v>250</v>
      </c>
      <c r="L235" s="64">
        <v>43148</v>
      </c>
      <c r="M235" s="65" t="s">
        <v>403</v>
      </c>
    </row>
    <row r="236" spans="1:13" ht="14.25" customHeight="1" x14ac:dyDescent="0.25">
      <c r="A236" s="58" t="s">
        <v>178</v>
      </c>
      <c r="B236" s="58" t="s">
        <v>63</v>
      </c>
      <c r="C236" s="59" t="str">
        <f t="shared" si="62"/>
        <v>Sen.</v>
      </c>
      <c r="D236" s="60" t="s">
        <v>26</v>
      </c>
      <c r="E236" s="60">
        <v>1986</v>
      </c>
      <c r="F236" s="58" t="s">
        <v>177</v>
      </c>
      <c r="G236" s="30" t="s">
        <v>22</v>
      </c>
      <c r="H236" s="61">
        <v>65.400000000000006</v>
      </c>
      <c r="I236" s="62">
        <v>100</v>
      </c>
      <c r="J236" s="63">
        <v>115</v>
      </c>
      <c r="K236" s="63">
        <v>215</v>
      </c>
      <c r="L236" s="64">
        <v>43399</v>
      </c>
      <c r="M236" s="65" t="s">
        <v>534</v>
      </c>
    </row>
    <row r="237" spans="1:13" ht="15.75" customHeight="1" x14ac:dyDescent="0.25">
      <c r="A237" s="58" t="s">
        <v>100</v>
      </c>
      <c r="B237" s="58" t="s">
        <v>103</v>
      </c>
      <c r="C237" s="59" t="str">
        <f t="shared" si="62"/>
        <v>Sen.</v>
      </c>
      <c r="D237" s="60" t="s">
        <v>26</v>
      </c>
      <c r="E237" s="60">
        <v>1989</v>
      </c>
      <c r="F237" s="58" t="s">
        <v>18</v>
      </c>
      <c r="G237" s="30" t="s">
        <v>22</v>
      </c>
      <c r="H237" s="61">
        <v>64</v>
      </c>
      <c r="I237" s="62">
        <v>89</v>
      </c>
      <c r="J237" s="63">
        <v>114</v>
      </c>
      <c r="K237" s="63">
        <v>200</v>
      </c>
      <c r="L237" s="64">
        <v>43148</v>
      </c>
      <c r="M237" s="65" t="s">
        <v>404</v>
      </c>
    </row>
    <row r="238" spans="1:13" ht="15.75" customHeight="1" x14ac:dyDescent="0.25">
      <c r="A238" s="58" t="s">
        <v>503</v>
      </c>
      <c r="B238" s="58" t="s">
        <v>281</v>
      </c>
      <c r="C238" s="59" t="str">
        <f t="shared" ref="C238" si="63">IF(E238&lt;1,"",IF(E238&gt;2007,"E",IF(E238&gt;2005.1,"D",IF(E238&gt;2002.1,"Schüler",IF(E238&gt;2000.1,"Jugend",IF(E238&gt;1997.1,"Jun.",IF(E238&gt;1983.1,"Sen.","M")))))))</f>
        <v>Sen.</v>
      </c>
      <c r="D238" s="60" t="s">
        <v>26</v>
      </c>
      <c r="E238" s="60">
        <v>1995</v>
      </c>
      <c r="F238" s="58" t="s">
        <v>73</v>
      </c>
      <c r="G238" s="30" t="s">
        <v>22</v>
      </c>
      <c r="H238" s="61">
        <v>67.400000000000006</v>
      </c>
      <c r="I238" s="62">
        <v>80</v>
      </c>
      <c r="J238" s="63">
        <v>91</v>
      </c>
      <c r="K238" s="63">
        <v>180</v>
      </c>
      <c r="L238" s="64">
        <v>43344</v>
      </c>
      <c r="M238" s="65" t="s">
        <v>404</v>
      </c>
    </row>
    <row r="239" spans="1:13" ht="15.75" customHeight="1" x14ac:dyDescent="0.25">
      <c r="A239" s="46" t="s">
        <v>317</v>
      </c>
      <c r="B239" s="46" t="s">
        <v>318</v>
      </c>
      <c r="C239" s="59" t="str">
        <f t="shared" si="62"/>
        <v>Sen.</v>
      </c>
      <c r="D239" s="51" t="s">
        <v>26</v>
      </c>
      <c r="E239" s="51">
        <v>1997</v>
      </c>
      <c r="F239" s="46" t="s">
        <v>119</v>
      </c>
      <c r="G239" s="30" t="s">
        <v>22</v>
      </c>
      <c r="H239" s="61">
        <v>64.900000000000006</v>
      </c>
      <c r="I239" s="62">
        <v>65</v>
      </c>
      <c r="J239" s="63">
        <v>85</v>
      </c>
      <c r="K239" s="63">
        <v>150</v>
      </c>
      <c r="L239" s="64">
        <v>43400</v>
      </c>
      <c r="M239" s="65" t="s">
        <v>391</v>
      </c>
    </row>
    <row r="240" spans="1:13" ht="15.75" customHeight="1" x14ac:dyDescent="0.25">
      <c r="A240" s="58" t="s">
        <v>242</v>
      </c>
      <c r="B240" s="58" t="s">
        <v>140</v>
      </c>
      <c r="C240" s="59" t="str">
        <f t="shared" si="62"/>
        <v>Sen.</v>
      </c>
      <c r="D240" s="60" t="s">
        <v>26</v>
      </c>
      <c r="E240" s="60">
        <v>1997</v>
      </c>
      <c r="F240" s="58" t="s">
        <v>19</v>
      </c>
      <c r="G240" s="30" t="s">
        <v>22</v>
      </c>
      <c r="H240" s="61">
        <v>66.3</v>
      </c>
      <c r="I240" s="62">
        <v>62</v>
      </c>
      <c r="J240" s="63">
        <v>80</v>
      </c>
      <c r="K240" s="63">
        <v>142</v>
      </c>
      <c r="L240" s="64">
        <v>43183</v>
      </c>
      <c r="M240" s="65" t="s">
        <v>411</v>
      </c>
    </row>
    <row r="241" spans="1:13" ht="14.25" customHeight="1" x14ac:dyDescent="0.25">
      <c r="A241" s="46" t="s">
        <v>283</v>
      </c>
      <c r="B241" s="46" t="s">
        <v>274</v>
      </c>
      <c r="C241" s="59" t="str">
        <f t="shared" ref="C241:C275" si="64">IF(E241&lt;1,"",IF(E241&gt;2007,"E",IF(E241&gt;2005.1,"D",IF(E241&gt;2002.1,"Schüler",IF(E241&gt;2000.1,"Jugend",IF(E241&gt;1997.1,"Jun.",IF(E241&gt;1983.1,"Sen.","M")))))))</f>
        <v>Sen.</v>
      </c>
      <c r="D241" s="51" t="s">
        <v>26</v>
      </c>
      <c r="E241" s="51">
        <v>1994</v>
      </c>
      <c r="F241" s="46" t="s">
        <v>73</v>
      </c>
      <c r="G241" s="147" t="s">
        <v>31</v>
      </c>
      <c r="H241" s="52">
        <v>71</v>
      </c>
      <c r="I241" s="53">
        <v>137</v>
      </c>
      <c r="J241" s="54">
        <v>168</v>
      </c>
      <c r="K241" s="54">
        <v>305</v>
      </c>
      <c r="L241" s="55">
        <v>43218</v>
      </c>
      <c r="M241" s="56" t="s">
        <v>470</v>
      </c>
    </row>
    <row r="242" spans="1:13" ht="14.25" customHeight="1" x14ac:dyDescent="0.25">
      <c r="A242" s="46" t="s">
        <v>343</v>
      </c>
      <c r="B242" s="46" t="s">
        <v>344</v>
      </c>
      <c r="C242" s="59" t="str">
        <f t="shared" si="64"/>
        <v>Sen.</v>
      </c>
      <c r="D242" s="51" t="s">
        <v>26</v>
      </c>
      <c r="E242" s="51">
        <v>1985</v>
      </c>
      <c r="F242" s="46" t="s">
        <v>73</v>
      </c>
      <c r="G242" s="147" t="s">
        <v>31</v>
      </c>
      <c r="H242" s="52">
        <v>76</v>
      </c>
      <c r="I242" s="53">
        <v>125</v>
      </c>
      <c r="J242" s="54">
        <v>160</v>
      </c>
      <c r="K242" s="54">
        <v>282</v>
      </c>
      <c r="L242" s="55">
        <v>43197</v>
      </c>
      <c r="M242" s="56" t="s">
        <v>440</v>
      </c>
    </row>
    <row r="243" spans="1:13" ht="14.25" customHeight="1" x14ac:dyDescent="0.25">
      <c r="A243" s="58" t="s">
        <v>212</v>
      </c>
      <c r="B243" s="58" t="s">
        <v>213</v>
      </c>
      <c r="C243" s="59" t="str">
        <f t="shared" si="64"/>
        <v>Sen.</v>
      </c>
      <c r="D243" s="60" t="s">
        <v>26</v>
      </c>
      <c r="E243" s="60">
        <v>1996</v>
      </c>
      <c r="F243" s="58" t="s">
        <v>90</v>
      </c>
      <c r="G243" s="151" t="s">
        <v>31</v>
      </c>
      <c r="H243" s="61">
        <v>76.5</v>
      </c>
      <c r="I243" s="62">
        <v>115</v>
      </c>
      <c r="J243" s="63">
        <v>145</v>
      </c>
      <c r="K243" s="63">
        <v>260</v>
      </c>
      <c r="L243" s="64">
        <v>43162</v>
      </c>
      <c r="M243" s="65" t="s">
        <v>394</v>
      </c>
    </row>
    <row r="244" spans="1:13" ht="14.25" customHeight="1" x14ac:dyDescent="0.25">
      <c r="A244" s="58" t="s">
        <v>400</v>
      </c>
      <c r="B244" s="58" t="s">
        <v>292</v>
      </c>
      <c r="C244" s="59" t="str">
        <f>IF(E244&lt;1,"",IF(E244&gt;2007,"E",IF(E244&gt;2005.1,"D",IF(E244&gt;2002.1,"Schüler",IF(E244&gt;2000.1,"Jugend",IF(E244&gt;1997.1,"Jun.",IF(E244&gt;1983.1,"Sen.","M")))))))</f>
        <v>Sen.</v>
      </c>
      <c r="D244" s="60" t="s">
        <v>26</v>
      </c>
      <c r="E244" s="60">
        <v>1990</v>
      </c>
      <c r="F244" s="58" t="s">
        <v>236</v>
      </c>
      <c r="G244" s="151" t="s">
        <v>31</v>
      </c>
      <c r="H244" s="61">
        <v>75.5</v>
      </c>
      <c r="I244" s="62">
        <v>120</v>
      </c>
      <c r="J244" s="63">
        <v>140</v>
      </c>
      <c r="K244" s="63">
        <v>260</v>
      </c>
      <c r="L244" s="64">
        <v>43414</v>
      </c>
      <c r="M244" s="65" t="s">
        <v>405</v>
      </c>
    </row>
    <row r="245" spans="1:13" ht="14.25" customHeight="1" x14ac:dyDescent="0.25">
      <c r="A245" s="46" t="s">
        <v>182</v>
      </c>
      <c r="B245" s="46" t="s">
        <v>121</v>
      </c>
      <c r="C245" s="59" t="str">
        <f>IF(E245&lt;1,"",IF(E245&gt;2007,"E",IF(E245&gt;2005.1,"D",IF(E245&gt;2002.1,"Schüler",IF(E245&gt;2000.1,"Jugend",IF(E245&gt;1997.1,"Jun.",IF(E245&gt;1983.1,"Sen.","M")))))))</f>
        <v>Sen.</v>
      </c>
      <c r="D245" s="51" t="s">
        <v>26</v>
      </c>
      <c r="E245" s="51">
        <v>1992</v>
      </c>
      <c r="F245" s="46" t="s">
        <v>73</v>
      </c>
      <c r="G245" s="151" t="s">
        <v>31</v>
      </c>
      <c r="H245" s="61">
        <v>69.8</v>
      </c>
      <c r="I245" s="62">
        <v>113</v>
      </c>
      <c r="J245" s="63">
        <v>140</v>
      </c>
      <c r="K245" s="63">
        <v>253</v>
      </c>
      <c r="L245" s="64">
        <v>43211</v>
      </c>
      <c r="M245" s="65" t="s">
        <v>282</v>
      </c>
    </row>
    <row r="246" spans="1:13" ht="14.25" customHeight="1" x14ac:dyDescent="0.25">
      <c r="A246" s="46" t="s">
        <v>23</v>
      </c>
      <c r="B246" s="46" t="s">
        <v>160</v>
      </c>
      <c r="C246" s="59" t="str">
        <f t="shared" ref="C246" si="65">IF(E246&lt;1,"",IF(E246&gt;2007,"E",IF(E246&gt;2005.1,"D",IF(E246&gt;2002.1,"Schüler",IF(E246&gt;2000.1,"Jugend",IF(E246&gt;1997.1,"Jun.",IF(E246&gt;1983.1,"Sen.","M")))))))</f>
        <v>Sen.</v>
      </c>
      <c r="D246" s="51" t="s">
        <v>26</v>
      </c>
      <c r="E246" s="51">
        <v>1996</v>
      </c>
      <c r="F246" s="46" t="s">
        <v>19</v>
      </c>
      <c r="G246" s="151" t="s">
        <v>31</v>
      </c>
      <c r="H246" s="61">
        <v>76.7</v>
      </c>
      <c r="I246" s="62">
        <v>113</v>
      </c>
      <c r="J246" s="63">
        <v>138</v>
      </c>
      <c r="K246" s="63">
        <v>248</v>
      </c>
      <c r="L246" s="64">
        <v>43393</v>
      </c>
      <c r="M246" s="65" t="s">
        <v>403</v>
      </c>
    </row>
    <row r="247" spans="1:13" ht="14.25" customHeight="1" x14ac:dyDescent="0.25">
      <c r="A247" s="46" t="s">
        <v>84</v>
      </c>
      <c r="B247" s="46" t="s">
        <v>124</v>
      </c>
      <c r="C247" s="59" t="str">
        <f t="shared" si="64"/>
        <v>Sen.</v>
      </c>
      <c r="D247" s="51" t="s">
        <v>26</v>
      </c>
      <c r="E247" s="51">
        <v>1984</v>
      </c>
      <c r="F247" s="46" t="s">
        <v>125</v>
      </c>
      <c r="G247" s="147" t="s">
        <v>31</v>
      </c>
      <c r="H247" s="52">
        <v>72.400000000000006</v>
      </c>
      <c r="I247" s="53">
        <v>110</v>
      </c>
      <c r="J247" s="54">
        <v>130</v>
      </c>
      <c r="K247" s="54">
        <v>240</v>
      </c>
      <c r="L247" s="55">
        <v>43127</v>
      </c>
      <c r="M247" s="56" t="s">
        <v>401</v>
      </c>
    </row>
    <row r="248" spans="1:13" ht="14.25" customHeight="1" x14ac:dyDescent="0.25">
      <c r="A248" s="46" t="s">
        <v>504</v>
      </c>
      <c r="B248" s="46" t="s">
        <v>505</v>
      </c>
      <c r="C248" s="59" t="str">
        <f>IF(E248&lt;1,"",IF(E248&gt;2007,"E",IF(E248&gt;2005.1,"D",IF(E248&gt;2002.1,"Schüler",IF(E248&gt;2000.1,"Jugend",IF(E248&gt;1997.1,"Jun.",IF(E248&gt;1983.1,"Sen.","M")))))))</f>
        <v>Sen.</v>
      </c>
      <c r="D248" s="51" t="s">
        <v>26</v>
      </c>
      <c r="E248" s="51">
        <v>1990</v>
      </c>
      <c r="F248" s="46" t="s">
        <v>321</v>
      </c>
      <c r="G248" s="147" t="s">
        <v>31</v>
      </c>
      <c r="H248" s="52">
        <v>74.5</v>
      </c>
      <c r="I248" s="53">
        <v>110</v>
      </c>
      <c r="J248" s="54">
        <v>130</v>
      </c>
      <c r="K248" s="54">
        <v>240</v>
      </c>
      <c r="L248" s="55">
        <v>43400</v>
      </c>
      <c r="M248" s="56" t="s">
        <v>405</v>
      </c>
    </row>
    <row r="249" spans="1:13" ht="14.25" customHeight="1" x14ac:dyDescent="0.25">
      <c r="A249" s="46" t="s">
        <v>86</v>
      </c>
      <c r="B249" s="46" t="s">
        <v>87</v>
      </c>
      <c r="C249" s="59" t="str">
        <f>IF(E249&lt;1,"",IF(E249&gt;2007,"E",IF(E249&gt;2005.1,"D",IF(E249&gt;2002.1,"Schüler",IF(E249&gt;2000.1,"Jugend",IF(E249&gt;1997.1,"Jun.",IF(E249&gt;1983.1,"Sen.","M")))))))</f>
        <v>Sen.</v>
      </c>
      <c r="D249" s="51" t="s">
        <v>26</v>
      </c>
      <c r="E249" s="51">
        <v>1989</v>
      </c>
      <c r="F249" s="46" t="s">
        <v>18</v>
      </c>
      <c r="G249" s="147" t="s">
        <v>31</v>
      </c>
      <c r="H249" s="52">
        <v>76.3</v>
      </c>
      <c r="I249" s="53">
        <v>103</v>
      </c>
      <c r="J249" s="54">
        <v>132</v>
      </c>
      <c r="K249" s="54">
        <v>235</v>
      </c>
      <c r="L249" s="55">
        <v>43414</v>
      </c>
      <c r="M249" s="56" t="s">
        <v>404</v>
      </c>
    </row>
    <row r="250" spans="1:13" ht="14.25" customHeight="1" x14ac:dyDescent="0.25">
      <c r="A250" s="46" t="s">
        <v>110</v>
      </c>
      <c r="B250" s="46" t="s">
        <v>111</v>
      </c>
      <c r="C250" s="59" t="str">
        <f>IF(E250&lt;1,"",IF(E250&gt;2007,"E",IF(E250&gt;2005.1,"D",IF(E250&gt;2002.1,"Schüler",IF(E250&gt;2000.1,"Jugend",IF(E250&gt;1997.1,"Jun.",IF(E250&gt;1983.1,"Sen.","M")))))))</f>
        <v>Sen.</v>
      </c>
      <c r="D250" s="51" t="s">
        <v>26</v>
      </c>
      <c r="E250" s="51">
        <v>1986</v>
      </c>
      <c r="F250" s="46" t="s">
        <v>73</v>
      </c>
      <c r="G250" s="147" t="s">
        <v>31</v>
      </c>
      <c r="H250" s="52">
        <v>76</v>
      </c>
      <c r="I250" s="53">
        <v>103</v>
      </c>
      <c r="J250" s="54">
        <v>132</v>
      </c>
      <c r="K250" s="54">
        <v>234</v>
      </c>
      <c r="L250" s="55">
        <v>43421</v>
      </c>
      <c r="M250" s="56" t="s">
        <v>282</v>
      </c>
    </row>
    <row r="251" spans="1:13" ht="14.25" customHeight="1" x14ac:dyDescent="0.25">
      <c r="A251" s="46" t="s">
        <v>32</v>
      </c>
      <c r="B251" s="46" t="s">
        <v>30</v>
      </c>
      <c r="C251" s="59" t="str">
        <f>IF(E251&lt;1,"",IF(E251&gt;2007,"E",IF(E251&gt;2005.1,"D",IF(E251&gt;2002.1,"Schüler",IF(E251&gt;2000.1,"Jugend",IF(E251&gt;1997.1,"Jun.",IF(E251&gt;1983.1,"Sen.","M")))))))</f>
        <v>Sen.</v>
      </c>
      <c r="D251" s="51" t="s">
        <v>26</v>
      </c>
      <c r="E251" s="51">
        <v>1995</v>
      </c>
      <c r="F251" s="46" t="s">
        <v>19</v>
      </c>
      <c r="G251" s="147" t="s">
        <v>31</v>
      </c>
      <c r="H251" s="52">
        <v>75.400000000000006</v>
      </c>
      <c r="I251" s="53">
        <v>105</v>
      </c>
      <c r="J251" s="54">
        <v>125</v>
      </c>
      <c r="K251" s="54">
        <v>230</v>
      </c>
      <c r="L251" s="55">
        <v>43120</v>
      </c>
      <c r="M251" s="56" t="s">
        <v>291</v>
      </c>
    </row>
    <row r="252" spans="1:13" ht="14.25" customHeight="1" x14ac:dyDescent="0.25">
      <c r="A252" s="46" t="s">
        <v>280</v>
      </c>
      <c r="B252" s="46" t="s">
        <v>281</v>
      </c>
      <c r="C252" s="59" t="str">
        <f>IF(E252&lt;1,"",IF(E252&gt;2007,"E",IF(E252&gt;2005.1,"D",IF(E252&gt;2002.1,"Schüler",IF(E252&gt;2000.1,"Jugend",IF(E252&gt;1997.1,"Jun.",IF(E252&gt;1983.1,"Sen.","M")))))))</f>
        <v>Sen.</v>
      </c>
      <c r="D252" s="51" t="s">
        <v>26</v>
      </c>
      <c r="E252" s="51">
        <v>1995</v>
      </c>
      <c r="F252" s="46" t="s">
        <v>73</v>
      </c>
      <c r="G252" s="147" t="s">
        <v>31</v>
      </c>
      <c r="H252" s="52">
        <v>70.8</v>
      </c>
      <c r="I252" s="53">
        <v>105</v>
      </c>
      <c r="J252" s="54">
        <v>125</v>
      </c>
      <c r="K252" s="54">
        <v>230</v>
      </c>
      <c r="L252" s="55">
        <v>43134</v>
      </c>
      <c r="M252" s="56" t="s">
        <v>282</v>
      </c>
    </row>
    <row r="253" spans="1:13" ht="14.25" customHeight="1" x14ac:dyDescent="0.25">
      <c r="A253" s="46" t="s">
        <v>105</v>
      </c>
      <c r="B253" s="46" t="s">
        <v>93</v>
      </c>
      <c r="C253" s="59" t="str">
        <f t="shared" si="64"/>
        <v>Sen.</v>
      </c>
      <c r="D253" s="51" t="s">
        <v>26</v>
      </c>
      <c r="E253" s="51">
        <v>1996</v>
      </c>
      <c r="F253" s="46" t="s">
        <v>60</v>
      </c>
      <c r="G253" s="147" t="s">
        <v>31</v>
      </c>
      <c r="H253" s="52">
        <v>75.7</v>
      </c>
      <c r="I253" s="53">
        <v>90</v>
      </c>
      <c r="J253" s="54">
        <v>115</v>
      </c>
      <c r="K253" s="54">
        <v>205</v>
      </c>
      <c r="L253" s="55">
        <v>43183</v>
      </c>
      <c r="M253" s="56" t="s">
        <v>411</v>
      </c>
    </row>
    <row r="254" spans="1:13" ht="14.25" customHeight="1" x14ac:dyDescent="0.25">
      <c r="A254" s="46" t="s">
        <v>226</v>
      </c>
      <c r="B254" s="46" t="s">
        <v>99</v>
      </c>
      <c r="C254" s="59" t="str">
        <f t="shared" si="64"/>
        <v>Sen.</v>
      </c>
      <c r="D254" s="51" t="s">
        <v>26</v>
      </c>
      <c r="E254" s="51">
        <v>1990</v>
      </c>
      <c r="F254" s="46" t="s">
        <v>219</v>
      </c>
      <c r="G254" s="147" t="s">
        <v>31</v>
      </c>
      <c r="H254" s="52">
        <v>73.7</v>
      </c>
      <c r="I254" s="53">
        <v>94</v>
      </c>
      <c r="J254" s="54">
        <v>112</v>
      </c>
      <c r="K254" s="54">
        <v>200</v>
      </c>
      <c r="L254" s="55">
        <v>43127</v>
      </c>
      <c r="M254" s="56" t="s">
        <v>401</v>
      </c>
    </row>
    <row r="255" spans="1:13" ht="14.25" customHeight="1" x14ac:dyDescent="0.25">
      <c r="A255" s="58" t="s">
        <v>275</v>
      </c>
      <c r="B255" s="58" t="s">
        <v>121</v>
      </c>
      <c r="C255" s="59" t="str">
        <f t="shared" si="64"/>
        <v>Sen.</v>
      </c>
      <c r="D255" s="51" t="s">
        <v>26</v>
      </c>
      <c r="E255" s="60">
        <v>1993</v>
      </c>
      <c r="F255" s="58" t="s">
        <v>90</v>
      </c>
      <c r="G255" s="151" t="s">
        <v>31</v>
      </c>
      <c r="H255" s="61">
        <v>72.7</v>
      </c>
      <c r="I255" s="62">
        <v>88</v>
      </c>
      <c r="J255" s="63">
        <v>112</v>
      </c>
      <c r="K255" s="63">
        <v>200</v>
      </c>
      <c r="L255" s="64">
        <v>43372</v>
      </c>
      <c r="M255" s="65" t="s">
        <v>394</v>
      </c>
    </row>
    <row r="256" spans="1:13" ht="14.25" customHeight="1" x14ac:dyDescent="0.25">
      <c r="A256" s="46" t="s">
        <v>365</v>
      </c>
      <c r="B256" s="46" t="s">
        <v>292</v>
      </c>
      <c r="C256" s="59" t="str">
        <f t="shared" si="64"/>
        <v>Sen.</v>
      </c>
      <c r="D256" s="51" t="s">
        <v>26</v>
      </c>
      <c r="E256" s="51">
        <v>1993</v>
      </c>
      <c r="F256" s="46" t="s">
        <v>60</v>
      </c>
      <c r="G256" s="147" t="s">
        <v>31</v>
      </c>
      <c r="H256" s="52">
        <v>77</v>
      </c>
      <c r="I256" s="53">
        <v>85</v>
      </c>
      <c r="J256" s="54">
        <v>107</v>
      </c>
      <c r="K256" s="54">
        <v>192</v>
      </c>
      <c r="L256" s="55">
        <v>43183</v>
      </c>
      <c r="M256" s="56" t="s">
        <v>411</v>
      </c>
    </row>
    <row r="257" spans="1:13" ht="14.25" customHeight="1" x14ac:dyDescent="0.25">
      <c r="A257" s="58" t="s">
        <v>413</v>
      </c>
      <c r="B257" s="58" t="s">
        <v>414</v>
      </c>
      <c r="C257" s="59" t="str">
        <f t="shared" si="64"/>
        <v>Sen.</v>
      </c>
      <c r="D257" s="51" t="s">
        <v>26</v>
      </c>
      <c r="E257" s="60">
        <v>1995</v>
      </c>
      <c r="F257" s="58" t="s">
        <v>60</v>
      </c>
      <c r="G257" s="151" t="s">
        <v>31</v>
      </c>
      <c r="H257" s="61">
        <v>74.400000000000006</v>
      </c>
      <c r="I257" s="62">
        <v>85</v>
      </c>
      <c r="J257" s="63">
        <v>105</v>
      </c>
      <c r="K257" s="63">
        <v>190</v>
      </c>
      <c r="L257" s="64">
        <v>43148</v>
      </c>
      <c r="M257" s="65" t="s">
        <v>411</v>
      </c>
    </row>
    <row r="258" spans="1:13" ht="14.25" customHeight="1" x14ac:dyDescent="0.25">
      <c r="A258" s="58" t="s">
        <v>412</v>
      </c>
      <c r="B258" s="58" t="s">
        <v>292</v>
      </c>
      <c r="C258" s="59" t="str">
        <f t="shared" si="64"/>
        <v>Sen.</v>
      </c>
      <c r="D258" s="60" t="s">
        <v>26</v>
      </c>
      <c r="E258" s="60">
        <v>1993</v>
      </c>
      <c r="F258" s="58" t="s">
        <v>60</v>
      </c>
      <c r="G258" s="151" t="s">
        <v>31</v>
      </c>
      <c r="H258" s="61">
        <v>76.5</v>
      </c>
      <c r="I258" s="62">
        <v>80</v>
      </c>
      <c r="J258" s="63">
        <v>105</v>
      </c>
      <c r="K258" s="63">
        <v>185</v>
      </c>
      <c r="L258" s="64">
        <v>43148</v>
      </c>
      <c r="M258" s="65" t="s">
        <v>411</v>
      </c>
    </row>
    <row r="259" spans="1:13" ht="14.25" customHeight="1" x14ac:dyDescent="0.25">
      <c r="A259" s="46" t="s">
        <v>56</v>
      </c>
      <c r="B259" s="46" t="s">
        <v>57</v>
      </c>
      <c r="C259" s="59" t="str">
        <f t="shared" si="64"/>
        <v>Sen.</v>
      </c>
      <c r="D259" s="51" t="s">
        <v>26</v>
      </c>
      <c r="E259" s="51">
        <v>1985</v>
      </c>
      <c r="F259" s="46" t="s">
        <v>51</v>
      </c>
      <c r="G259" s="147" t="s">
        <v>31</v>
      </c>
      <c r="H259" s="52">
        <v>76.7</v>
      </c>
      <c r="I259" s="53">
        <v>80</v>
      </c>
      <c r="J259" s="54">
        <v>96</v>
      </c>
      <c r="K259" s="54">
        <v>176</v>
      </c>
      <c r="L259" s="55">
        <v>43344</v>
      </c>
      <c r="M259" s="56" t="s">
        <v>404</v>
      </c>
    </row>
    <row r="260" spans="1:13" ht="14.25" customHeight="1" x14ac:dyDescent="0.25">
      <c r="A260" s="46" t="s">
        <v>363</v>
      </c>
      <c r="B260" s="46" t="s">
        <v>364</v>
      </c>
      <c r="C260" s="59" t="str">
        <f t="shared" si="64"/>
        <v>Sen.</v>
      </c>
      <c r="D260" s="51" t="s">
        <v>26</v>
      </c>
      <c r="E260" s="51">
        <v>1996</v>
      </c>
      <c r="F260" s="46" t="s">
        <v>60</v>
      </c>
      <c r="G260" s="147" t="s">
        <v>31</v>
      </c>
      <c r="H260" s="52">
        <v>75.3</v>
      </c>
      <c r="I260" s="53">
        <v>70</v>
      </c>
      <c r="J260" s="54">
        <v>100</v>
      </c>
      <c r="K260" s="54">
        <v>170</v>
      </c>
      <c r="L260" s="55">
        <v>43183</v>
      </c>
      <c r="M260" s="56" t="s">
        <v>411</v>
      </c>
    </row>
    <row r="261" spans="1:13" ht="14.25" customHeight="1" x14ac:dyDescent="0.25">
      <c r="A261" s="46" t="s">
        <v>481</v>
      </c>
      <c r="B261" s="46" t="s">
        <v>482</v>
      </c>
      <c r="C261" s="59" t="str">
        <f t="shared" si="64"/>
        <v>Sen.</v>
      </c>
      <c r="D261" s="51" t="s">
        <v>26</v>
      </c>
      <c r="E261" s="51">
        <v>1994</v>
      </c>
      <c r="F261" s="46" t="s">
        <v>18</v>
      </c>
      <c r="G261" s="147" t="s">
        <v>31</v>
      </c>
      <c r="H261" s="52">
        <v>76.5</v>
      </c>
      <c r="I261" s="53">
        <v>75</v>
      </c>
      <c r="J261" s="54">
        <v>82</v>
      </c>
      <c r="K261" s="54">
        <v>157</v>
      </c>
      <c r="L261" s="55">
        <v>43261</v>
      </c>
      <c r="M261" s="56" t="s">
        <v>480</v>
      </c>
    </row>
    <row r="262" spans="1:13" ht="14.25" customHeight="1" x14ac:dyDescent="0.25">
      <c r="A262" s="46" t="s">
        <v>91</v>
      </c>
      <c r="B262" s="46" t="s">
        <v>149</v>
      </c>
      <c r="C262" s="59" t="str">
        <f t="shared" si="64"/>
        <v>Sen.</v>
      </c>
      <c r="D262" s="51" t="s">
        <v>26</v>
      </c>
      <c r="E262" s="51">
        <v>1993</v>
      </c>
      <c r="F262" s="46" t="s">
        <v>90</v>
      </c>
      <c r="G262" s="147" t="s">
        <v>31</v>
      </c>
      <c r="H262" s="52">
        <v>71</v>
      </c>
      <c r="I262" s="53">
        <v>70</v>
      </c>
      <c r="J262" s="54">
        <v>85</v>
      </c>
      <c r="K262" s="54">
        <v>155</v>
      </c>
      <c r="L262" s="55">
        <v>43127</v>
      </c>
      <c r="M262" s="56" t="s">
        <v>394</v>
      </c>
    </row>
    <row r="263" spans="1:13" ht="14.25" customHeight="1" x14ac:dyDescent="0.25">
      <c r="A263" s="46" t="s">
        <v>315</v>
      </c>
      <c r="B263" s="46" t="s">
        <v>139</v>
      </c>
      <c r="C263" s="59" t="str">
        <f t="shared" si="64"/>
        <v>Sen.</v>
      </c>
      <c r="D263" s="51" t="s">
        <v>26</v>
      </c>
      <c r="E263" s="51">
        <v>1995</v>
      </c>
      <c r="F263" s="46" t="s">
        <v>102</v>
      </c>
      <c r="G263" s="147" t="s">
        <v>31</v>
      </c>
      <c r="H263" s="52">
        <v>77</v>
      </c>
      <c r="I263" s="53"/>
      <c r="J263" s="54">
        <v>100</v>
      </c>
      <c r="K263" s="54"/>
      <c r="L263" s="55">
        <v>43127</v>
      </c>
      <c r="M263" s="56" t="s">
        <v>390</v>
      </c>
    </row>
    <row r="264" spans="1:13" ht="14.25" customHeight="1" x14ac:dyDescent="0.25">
      <c r="A264" s="46" t="s">
        <v>508</v>
      </c>
      <c r="B264" s="46" t="s">
        <v>121</v>
      </c>
      <c r="C264" s="59" t="str">
        <f>IF(E264&lt;1,"",IF(E264&gt;2007,"E",IF(E264&gt;2005.1,"D",IF(E264&gt;2002.1,"Schüler",IF(E264&gt;2000.1,"Jugend",IF(E264&gt;1997.1,"Jun.",IF(E264&gt;1983.1,"Sen.","M")))))))</f>
        <v>Sen.</v>
      </c>
      <c r="D264" s="51" t="s">
        <v>26</v>
      </c>
      <c r="E264" s="51">
        <v>1992</v>
      </c>
      <c r="F264" s="46" t="s">
        <v>85</v>
      </c>
      <c r="G264" s="31" t="s">
        <v>33</v>
      </c>
      <c r="H264" s="52">
        <v>81.599999999999994</v>
      </c>
      <c r="I264" s="53">
        <v>155</v>
      </c>
      <c r="J264" s="54">
        <v>185</v>
      </c>
      <c r="K264" s="54">
        <v>340</v>
      </c>
      <c r="L264" s="55">
        <v>43379</v>
      </c>
      <c r="M264" s="56" t="s">
        <v>527</v>
      </c>
    </row>
    <row r="265" spans="1:13" ht="14.25" customHeight="1" x14ac:dyDescent="0.25">
      <c r="A265" s="46" t="s">
        <v>305</v>
      </c>
      <c r="B265" s="46" t="s">
        <v>444</v>
      </c>
      <c r="C265" s="59" t="str">
        <f>IF(E265&lt;1,"",IF(E265&gt;2007,"E",IF(E265&gt;2005.1,"D",IF(E265&gt;2002.1,"Schüler",IF(E265&gt;2000.1,"Jugend",IF(E265&gt;1997.1,"Jun.",IF(E265&gt;1983.1,"Sen.","M")))))))</f>
        <v>Sen.</v>
      </c>
      <c r="D265" s="51" t="s">
        <v>26</v>
      </c>
      <c r="E265" s="51">
        <v>1997</v>
      </c>
      <c r="F265" s="46" t="s">
        <v>102</v>
      </c>
      <c r="G265" s="31" t="s">
        <v>33</v>
      </c>
      <c r="H265" s="52">
        <v>77.8</v>
      </c>
      <c r="I265" s="53">
        <v>150</v>
      </c>
      <c r="J265" s="54">
        <v>182</v>
      </c>
      <c r="K265" s="54">
        <v>332</v>
      </c>
      <c r="L265" s="55">
        <v>43204</v>
      </c>
      <c r="M265" s="56" t="s">
        <v>390</v>
      </c>
    </row>
    <row r="266" spans="1:13" ht="14.25" customHeight="1" x14ac:dyDescent="0.25">
      <c r="A266" s="46" t="s">
        <v>197</v>
      </c>
      <c r="B266" s="46" t="s">
        <v>198</v>
      </c>
      <c r="C266" s="59" t="str">
        <f t="shared" ref="C266" si="66">IF(E266&lt;1,"",IF(E266&gt;2007,"E",IF(E266&gt;2005.1,"D",IF(E266&gt;2002.1,"Schüler",IF(E266&gt;2000.1,"Jugend",IF(E266&gt;1997.1,"Jun.",IF(E266&gt;1983.1,"Sen.","M")))))))</f>
        <v>Sen.</v>
      </c>
      <c r="D266" s="51" t="s">
        <v>26</v>
      </c>
      <c r="E266" s="51">
        <v>1987</v>
      </c>
      <c r="F266" s="46" t="s">
        <v>85</v>
      </c>
      <c r="G266" s="31" t="s">
        <v>33</v>
      </c>
      <c r="H266" s="52">
        <v>84.7</v>
      </c>
      <c r="I266" s="53">
        <v>140</v>
      </c>
      <c r="J266" s="54">
        <v>180</v>
      </c>
      <c r="K266" s="54">
        <v>320</v>
      </c>
      <c r="L266" s="55">
        <v>43365</v>
      </c>
      <c r="M266" s="56" t="s">
        <v>286</v>
      </c>
    </row>
    <row r="267" spans="1:13" ht="14.25" customHeight="1" x14ac:dyDescent="0.25">
      <c r="A267" s="46" t="s">
        <v>523</v>
      </c>
      <c r="B267" s="46" t="s">
        <v>524</v>
      </c>
      <c r="C267" s="59" t="str">
        <f t="shared" ref="C267" si="67">IF(E267&lt;1,"",IF(E267&gt;2007,"E",IF(E267&gt;2005.1,"D",IF(E267&gt;2002.1,"Schüler",IF(E267&gt;2000.1,"Jugend",IF(E267&gt;1997.1,"Jun.",IF(E267&gt;1983.1,"Sen.","M")))))))</f>
        <v>Sen.</v>
      </c>
      <c r="D267" s="51" t="s">
        <v>26</v>
      </c>
      <c r="E267" s="51">
        <v>1990</v>
      </c>
      <c r="F267" s="46" t="s">
        <v>73</v>
      </c>
      <c r="G267" s="31" t="s">
        <v>33</v>
      </c>
      <c r="H267" s="52">
        <v>83.9</v>
      </c>
      <c r="I267" s="53">
        <v>137</v>
      </c>
      <c r="J267" s="54">
        <v>180</v>
      </c>
      <c r="K267" s="54">
        <v>317</v>
      </c>
      <c r="L267" s="55">
        <v>43379</v>
      </c>
      <c r="M267" s="56" t="s">
        <v>282</v>
      </c>
    </row>
    <row r="268" spans="1:13" ht="14.25" customHeight="1" x14ac:dyDescent="0.25">
      <c r="A268" s="46" t="s">
        <v>57</v>
      </c>
      <c r="B268" s="46" t="s">
        <v>194</v>
      </c>
      <c r="C268" s="59" t="str">
        <f t="shared" si="64"/>
        <v>Sen.</v>
      </c>
      <c r="D268" s="51" t="s">
        <v>26</v>
      </c>
      <c r="E268" s="51">
        <v>1991</v>
      </c>
      <c r="F268" s="46" t="s">
        <v>85</v>
      </c>
      <c r="G268" s="31" t="s">
        <v>33</v>
      </c>
      <c r="H268" s="52">
        <v>78.7</v>
      </c>
      <c r="I268" s="53">
        <v>143</v>
      </c>
      <c r="J268" s="54">
        <v>170</v>
      </c>
      <c r="K268" s="54">
        <v>310</v>
      </c>
      <c r="L268" s="55">
        <v>43169</v>
      </c>
      <c r="M268" s="56" t="s">
        <v>282</v>
      </c>
    </row>
    <row r="269" spans="1:13" ht="14.25" customHeight="1" x14ac:dyDescent="0.25">
      <c r="A269" s="46" t="s">
        <v>399</v>
      </c>
      <c r="B269" s="46" t="s">
        <v>171</v>
      </c>
      <c r="C269" s="59" t="str">
        <f t="shared" si="64"/>
        <v>Sen.</v>
      </c>
      <c r="D269" s="51" t="s">
        <v>26</v>
      </c>
      <c r="E269" s="51">
        <v>1994</v>
      </c>
      <c r="F269" s="46" t="s">
        <v>90</v>
      </c>
      <c r="G269" s="31" t="s">
        <v>33</v>
      </c>
      <c r="H269" s="52">
        <v>78</v>
      </c>
      <c r="I269" s="53">
        <v>115</v>
      </c>
      <c r="J269" s="54">
        <v>150</v>
      </c>
      <c r="K269" s="54">
        <v>260</v>
      </c>
      <c r="L269" s="55">
        <v>43127</v>
      </c>
      <c r="M269" s="56" t="s">
        <v>394</v>
      </c>
    </row>
    <row r="270" spans="1:13" ht="14.25" customHeight="1" x14ac:dyDescent="0.25">
      <c r="A270" s="46" t="s">
        <v>506</v>
      </c>
      <c r="B270" s="46" t="s">
        <v>162</v>
      </c>
      <c r="C270" s="59" t="str">
        <f t="shared" si="64"/>
        <v>Sen.</v>
      </c>
      <c r="D270" s="51" t="s">
        <v>26</v>
      </c>
      <c r="E270" s="51">
        <v>1996</v>
      </c>
      <c r="F270" s="46" t="s">
        <v>85</v>
      </c>
      <c r="G270" s="31" t="s">
        <v>33</v>
      </c>
      <c r="H270" s="52">
        <v>83.5</v>
      </c>
      <c r="I270" s="53">
        <v>113</v>
      </c>
      <c r="J270" s="54">
        <v>140</v>
      </c>
      <c r="K270" s="54">
        <v>253</v>
      </c>
      <c r="L270" s="55">
        <v>43344</v>
      </c>
      <c r="M270" s="56" t="s">
        <v>404</v>
      </c>
    </row>
    <row r="271" spans="1:13" ht="14.25" customHeight="1" x14ac:dyDescent="0.25">
      <c r="A271" s="46" t="s">
        <v>212</v>
      </c>
      <c r="B271" s="46" t="s">
        <v>213</v>
      </c>
      <c r="C271" s="59" t="str">
        <f t="shared" si="64"/>
        <v>Sen.</v>
      </c>
      <c r="D271" s="51" t="s">
        <v>26</v>
      </c>
      <c r="E271" s="51">
        <v>1996</v>
      </c>
      <c r="F271" s="46" t="s">
        <v>90</v>
      </c>
      <c r="G271" s="31" t="s">
        <v>33</v>
      </c>
      <c r="H271" s="52">
        <v>77.400000000000006</v>
      </c>
      <c r="I271" s="53">
        <v>110</v>
      </c>
      <c r="J271" s="54">
        <v>140</v>
      </c>
      <c r="K271" s="54">
        <v>250</v>
      </c>
      <c r="L271" s="55">
        <v>43141</v>
      </c>
      <c r="M271" s="56" t="s">
        <v>404</v>
      </c>
    </row>
    <row r="272" spans="1:13" ht="14.25" customHeight="1" x14ac:dyDescent="0.25">
      <c r="A272" s="46" t="s">
        <v>23</v>
      </c>
      <c r="B272" s="46" t="s">
        <v>160</v>
      </c>
      <c r="C272" s="59" t="str">
        <f t="shared" si="64"/>
        <v>Sen.</v>
      </c>
      <c r="D272" s="51" t="s">
        <v>26</v>
      </c>
      <c r="E272" s="51">
        <v>1996</v>
      </c>
      <c r="F272" s="46" t="s">
        <v>19</v>
      </c>
      <c r="G272" s="31" t="s">
        <v>33</v>
      </c>
      <c r="H272" s="52">
        <v>80.900000000000006</v>
      </c>
      <c r="I272" s="53">
        <v>112</v>
      </c>
      <c r="J272" s="54">
        <v>142</v>
      </c>
      <c r="K272" s="54">
        <v>250</v>
      </c>
      <c r="L272" s="55">
        <v>43211</v>
      </c>
      <c r="M272" s="56" t="s">
        <v>282</v>
      </c>
    </row>
    <row r="273" spans="1:13" ht="14.25" customHeight="1" x14ac:dyDescent="0.25">
      <c r="A273" s="46" t="s">
        <v>86</v>
      </c>
      <c r="B273" s="46" t="s">
        <v>87</v>
      </c>
      <c r="C273" s="59" t="str">
        <f t="shared" si="64"/>
        <v>Sen.</v>
      </c>
      <c r="D273" s="51" t="s">
        <v>26</v>
      </c>
      <c r="E273" s="51">
        <v>1989</v>
      </c>
      <c r="F273" s="46" t="s">
        <v>85</v>
      </c>
      <c r="G273" s="31" t="s">
        <v>33</v>
      </c>
      <c r="H273" s="52">
        <v>78.8</v>
      </c>
      <c r="I273" s="53">
        <v>107</v>
      </c>
      <c r="J273" s="54">
        <v>145</v>
      </c>
      <c r="K273" s="54">
        <v>240</v>
      </c>
      <c r="L273" s="55">
        <v>43183</v>
      </c>
      <c r="M273" s="56" t="s">
        <v>286</v>
      </c>
    </row>
    <row r="274" spans="1:13" ht="14.25" customHeight="1" x14ac:dyDescent="0.25">
      <c r="A274" s="46" t="s">
        <v>86</v>
      </c>
      <c r="B274" s="46" t="s">
        <v>87</v>
      </c>
      <c r="C274" s="59" t="str">
        <f t="shared" ref="C274" si="68">IF(E274&lt;1,"",IF(E274&gt;2007,"E",IF(E274&gt;2005.1,"D",IF(E274&gt;2002.1,"Schüler",IF(E274&gt;2000.1,"Jugend",IF(E274&gt;1997.1,"Jun.",IF(E274&gt;1983.1,"Sen.","M")))))))</f>
        <v>Sen.</v>
      </c>
      <c r="D274" s="51" t="s">
        <v>26</v>
      </c>
      <c r="E274" s="51">
        <v>1989</v>
      </c>
      <c r="F274" s="46" t="s">
        <v>18</v>
      </c>
      <c r="G274" s="31" t="s">
        <v>33</v>
      </c>
      <c r="H274" s="52">
        <v>78.400000000000006</v>
      </c>
      <c r="I274" s="53">
        <v>106</v>
      </c>
      <c r="J274" s="54">
        <v>135</v>
      </c>
      <c r="K274" s="54">
        <v>238</v>
      </c>
      <c r="L274" s="55">
        <v>43365</v>
      </c>
      <c r="M274" s="56" t="s">
        <v>471</v>
      </c>
    </row>
    <row r="275" spans="1:13" ht="14.25" customHeight="1" x14ac:dyDescent="0.25">
      <c r="A275" s="46" t="s">
        <v>152</v>
      </c>
      <c r="B275" s="46" t="s">
        <v>153</v>
      </c>
      <c r="C275" s="59" t="str">
        <f t="shared" si="64"/>
        <v>Sen.</v>
      </c>
      <c r="D275" s="51" t="s">
        <v>26</v>
      </c>
      <c r="E275" s="51">
        <v>1993</v>
      </c>
      <c r="F275" s="46" t="s">
        <v>18</v>
      </c>
      <c r="G275" s="31" t="s">
        <v>33</v>
      </c>
      <c r="H275" s="52">
        <v>78.7</v>
      </c>
      <c r="I275" s="53">
        <v>100</v>
      </c>
      <c r="J275" s="54">
        <v>135</v>
      </c>
      <c r="K275" s="54">
        <v>230</v>
      </c>
      <c r="L275" s="55">
        <v>43365</v>
      </c>
      <c r="M275" s="56" t="s">
        <v>471</v>
      </c>
    </row>
    <row r="276" spans="1:13" ht="14.25" customHeight="1" x14ac:dyDescent="0.25">
      <c r="A276" s="46" t="s">
        <v>521</v>
      </c>
      <c r="B276" s="46" t="s">
        <v>522</v>
      </c>
      <c r="C276" s="59" t="str">
        <f t="shared" ref="C276:C280" si="69">IF(E276&lt;1,"",IF(E276&gt;2007,"E",IF(E276&gt;2005.1,"D",IF(E276&gt;2002.1,"Schüler",IF(E276&gt;2000.1,"Jugend",IF(E276&gt;1997.1,"Jun.",IF(E276&gt;1983.1,"Sen.","M")))))))</f>
        <v>Sen.</v>
      </c>
      <c r="D276" s="51" t="s">
        <v>26</v>
      </c>
      <c r="E276" s="51">
        <v>1990</v>
      </c>
      <c r="F276" s="46" t="s">
        <v>73</v>
      </c>
      <c r="G276" s="31" t="s">
        <v>33</v>
      </c>
      <c r="H276" s="52">
        <v>80.599999999999994</v>
      </c>
      <c r="I276" s="53">
        <v>100</v>
      </c>
      <c r="J276" s="54">
        <v>130</v>
      </c>
      <c r="K276" s="54">
        <v>230</v>
      </c>
      <c r="L276" s="55">
        <v>43379</v>
      </c>
      <c r="M276" s="56" t="s">
        <v>282</v>
      </c>
    </row>
    <row r="277" spans="1:13" ht="14.25" customHeight="1" x14ac:dyDescent="0.25">
      <c r="A277" s="46" t="s">
        <v>543</v>
      </c>
      <c r="B277" s="46" t="s">
        <v>79</v>
      </c>
      <c r="C277" s="59" t="str">
        <f t="shared" ref="C277" si="70">IF(E277&lt;1,"",IF(E277&gt;2007,"E",IF(E277&gt;2005.1,"D",IF(E277&gt;2002.1,"Schüler",IF(E277&gt;2000.1,"Jugend",IF(E277&gt;1997.1,"Jun.",IF(E277&gt;1983.1,"Sen.","M")))))))</f>
        <v>Sen.</v>
      </c>
      <c r="D277" s="51" t="s">
        <v>26</v>
      </c>
      <c r="E277" s="51">
        <v>1993</v>
      </c>
      <c r="F277" s="46" t="s">
        <v>73</v>
      </c>
      <c r="G277" s="31" t="s">
        <v>33</v>
      </c>
      <c r="H277" s="52">
        <v>83.4</v>
      </c>
      <c r="I277" s="53">
        <v>100</v>
      </c>
      <c r="J277" s="54">
        <v>128</v>
      </c>
      <c r="K277" s="54">
        <v>228</v>
      </c>
      <c r="L277" s="55">
        <v>43414</v>
      </c>
      <c r="M277" s="56" t="s">
        <v>429</v>
      </c>
    </row>
    <row r="278" spans="1:13" ht="14.25" customHeight="1" x14ac:dyDescent="0.25">
      <c r="A278" s="46" t="s">
        <v>485</v>
      </c>
      <c r="B278" s="46" t="s">
        <v>274</v>
      </c>
      <c r="C278" s="59" t="str">
        <f t="shared" si="69"/>
        <v>Sen.</v>
      </c>
      <c r="D278" s="51" t="s">
        <v>26</v>
      </c>
      <c r="E278" s="51">
        <v>1986</v>
      </c>
      <c r="F278" s="46" t="s">
        <v>219</v>
      </c>
      <c r="G278" s="31" t="s">
        <v>33</v>
      </c>
      <c r="H278" s="52">
        <v>81.599999999999994</v>
      </c>
      <c r="I278" s="53">
        <v>98</v>
      </c>
      <c r="J278" s="54">
        <v>125</v>
      </c>
      <c r="K278" s="54">
        <v>220</v>
      </c>
      <c r="L278" s="55">
        <v>43344</v>
      </c>
      <c r="M278" s="56" t="s">
        <v>404</v>
      </c>
    </row>
    <row r="279" spans="1:13" ht="14.25" customHeight="1" x14ac:dyDescent="0.25">
      <c r="A279" s="46" t="s">
        <v>105</v>
      </c>
      <c r="B279" s="46" t="s">
        <v>93</v>
      </c>
      <c r="C279" s="59" t="str">
        <f t="shared" si="69"/>
        <v>Sen.</v>
      </c>
      <c r="D279" s="51" t="s">
        <v>26</v>
      </c>
      <c r="E279" s="51">
        <v>1996</v>
      </c>
      <c r="F279" s="46" t="s">
        <v>60</v>
      </c>
      <c r="G279" s="31" t="s">
        <v>33</v>
      </c>
      <c r="H279" s="52">
        <v>81.2</v>
      </c>
      <c r="I279" s="53">
        <v>96</v>
      </c>
      <c r="J279" s="54">
        <v>120</v>
      </c>
      <c r="K279" s="54">
        <v>216</v>
      </c>
      <c r="L279" s="55">
        <v>43400</v>
      </c>
      <c r="M279" s="56" t="s">
        <v>411</v>
      </c>
    </row>
    <row r="280" spans="1:13" ht="14.25" customHeight="1" x14ac:dyDescent="0.25">
      <c r="A280" s="46" t="s">
        <v>402</v>
      </c>
      <c r="B280" s="46" t="s">
        <v>140</v>
      </c>
      <c r="C280" s="59" t="str">
        <f t="shared" si="69"/>
        <v>Sen.</v>
      </c>
      <c r="D280" s="51" t="s">
        <v>26</v>
      </c>
      <c r="E280" s="51">
        <v>1994</v>
      </c>
      <c r="F280" s="46" t="s">
        <v>219</v>
      </c>
      <c r="G280" s="31" t="s">
        <v>33</v>
      </c>
      <c r="H280" s="52">
        <v>79.900000000000006</v>
      </c>
      <c r="I280" s="53">
        <v>91</v>
      </c>
      <c r="J280" s="54">
        <v>123</v>
      </c>
      <c r="K280" s="54">
        <v>214</v>
      </c>
      <c r="L280" s="55">
        <v>43204</v>
      </c>
      <c r="M280" s="56" t="s">
        <v>447</v>
      </c>
    </row>
    <row r="281" spans="1:13" ht="14.25" customHeight="1" x14ac:dyDescent="0.25">
      <c r="A281" s="46" t="s">
        <v>507</v>
      </c>
      <c r="B281" s="46" t="s">
        <v>112</v>
      </c>
      <c r="C281" s="59" t="str">
        <f>IF(E281&lt;1,"",IF(E281&gt;2007,"E",IF(E281&gt;2005.1,"D",IF(E281&gt;2002.1,"Schüler",IF(E281&gt;2000.1,"Jugend",IF(E281&gt;1997.1,"Jun.",IF(E281&gt;1983.1,"Sen.","M")))))))</f>
        <v>Sen.</v>
      </c>
      <c r="D281" s="51" t="s">
        <v>26</v>
      </c>
      <c r="E281" s="51">
        <v>1989</v>
      </c>
      <c r="F281" s="46" t="s">
        <v>73</v>
      </c>
      <c r="G281" s="31" t="s">
        <v>33</v>
      </c>
      <c r="H281" s="52">
        <v>83.4</v>
      </c>
      <c r="I281" s="53">
        <v>93</v>
      </c>
      <c r="J281" s="54">
        <v>120</v>
      </c>
      <c r="K281" s="54">
        <v>213</v>
      </c>
      <c r="L281" s="55">
        <v>43414</v>
      </c>
      <c r="M281" s="56" t="s">
        <v>429</v>
      </c>
    </row>
    <row r="282" spans="1:13" ht="14.25" customHeight="1" x14ac:dyDescent="0.25">
      <c r="A282" s="46" t="s">
        <v>223</v>
      </c>
      <c r="B282" s="46" t="s">
        <v>97</v>
      </c>
      <c r="C282" s="59" t="str">
        <f>IF(E282&lt;1,"",IF(E282&gt;2007,"E",IF(E282&gt;2005.1,"D",IF(E282&gt;2002.1,"Schüler",IF(E282&gt;2000.1,"Jugend",IF(E282&gt;1997.1,"Jun.",IF(E282&gt;1983.1,"Sen.","M")))))))</f>
        <v>Sen.</v>
      </c>
      <c r="D282" s="51" t="s">
        <v>26</v>
      </c>
      <c r="E282" s="51">
        <v>1997</v>
      </c>
      <c r="F282" s="46" t="s">
        <v>90</v>
      </c>
      <c r="G282" s="31" t="s">
        <v>33</v>
      </c>
      <c r="H282" s="52">
        <v>82.7</v>
      </c>
      <c r="I282" s="53">
        <v>103</v>
      </c>
      <c r="J282" s="54">
        <v>113</v>
      </c>
      <c r="K282" s="54">
        <v>211</v>
      </c>
      <c r="L282" s="55">
        <v>43204</v>
      </c>
      <c r="M282" s="56" t="s">
        <v>429</v>
      </c>
    </row>
    <row r="283" spans="1:13" ht="14.25" customHeight="1" x14ac:dyDescent="0.25">
      <c r="A283" s="46" t="s">
        <v>243</v>
      </c>
      <c r="B283" s="46" t="s">
        <v>244</v>
      </c>
      <c r="C283" s="59" t="str">
        <f t="shared" ref="C283:C307" si="71">IF(E283&lt;1,"",IF(E283&gt;2007,"E",IF(E283&gt;2005.1,"D",IF(E283&gt;2002.1,"Schüler",IF(E283&gt;2000.1,"Jugend",IF(E283&gt;1997.1,"Jun.",IF(E283&gt;1983.1,"Sen.","M")))))))</f>
        <v>Sen.</v>
      </c>
      <c r="D283" s="51" t="s">
        <v>26</v>
      </c>
      <c r="E283" s="51">
        <v>1996</v>
      </c>
      <c r="F283" s="46" t="s">
        <v>19</v>
      </c>
      <c r="G283" s="31" t="s">
        <v>33</v>
      </c>
      <c r="H283" s="52">
        <v>82.3</v>
      </c>
      <c r="I283" s="53">
        <v>90</v>
      </c>
      <c r="J283" s="54">
        <v>112</v>
      </c>
      <c r="K283" s="54">
        <v>202</v>
      </c>
      <c r="L283" s="55">
        <v>43162</v>
      </c>
      <c r="M283" s="56" t="s">
        <v>403</v>
      </c>
    </row>
    <row r="284" spans="1:13" ht="14.25" customHeight="1" x14ac:dyDescent="0.25">
      <c r="A284" s="46" t="s">
        <v>165</v>
      </c>
      <c r="B284" s="46" t="s">
        <v>118</v>
      </c>
      <c r="C284" s="59" t="str">
        <f t="shared" si="71"/>
        <v>Sen.</v>
      </c>
      <c r="D284" s="51" t="s">
        <v>26</v>
      </c>
      <c r="E284" s="51">
        <v>1997</v>
      </c>
      <c r="F284" s="46" t="s">
        <v>119</v>
      </c>
      <c r="G284" s="31" t="s">
        <v>33</v>
      </c>
      <c r="H284" s="52">
        <v>82.8</v>
      </c>
      <c r="I284" s="53">
        <v>96</v>
      </c>
      <c r="J284" s="54">
        <v>106</v>
      </c>
      <c r="K284" s="54">
        <v>202</v>
      </c>
      <c r="L284" s="55">
        <v>43261</v>
      </c>
      <c r="M284" s="56" t="s">
        <v>480</v>
      </c>
    </row>
    <row r="285" spans="1:13" ht="14.25" customHeight="1" x14ac:dyDescent="0.25">
      <c r="A285" s="46" t="s">
        <v>315</v>
      </c>
      <c r="B285" s="46" t="s">
        <v>139</v>
      </c>
      <c r="C285" s="59" t="str">
        <f>IF(E285&lt;1,"",IF(E285&gt;2007,"E",IF(E285&gt;2005.1,"D",IF(E285&gt;2002.1,"Schüler",IF(E285&gt;2000.1,"Jugend",IF(E285&gt;1997.1,"Jun.",IF(E285&gt;1983.1,"Sen.","M")))))))</f>
        <v>Sen.</v>
      </c>
      <c r="D285" s="51" t="s">
        <v>26</v>
      </c>
      <c r="E285" s="51">
        <v>1995</v>
      </c>
      <c r="F285" s="46" t="s">
        <v>102</v>
      </c>
      <c r="G285" s="31" t="s">
        <v>33</v>
      </c>
      <c r="H285" s="52">
        <v>80.8</v>
      </c>
      <c r="I285" s="53">
        <v>90</v>
      </c>
      <c r="J285" s="54">
        <v>112</v>
      </c>
      <c r="K285" s="54">
        <v>202</v>
      </c>
      <c r="L285" s="55">
        <v>43400</v>
      </c>
      <c r="M285" s="56" t="s">
        <v>411</v>
      </c>
    </row>
    <row r="286" spans="1:13" ht="14.25" customHeight="1" x14ac:dyDescent="0.25">
      <c r="A286" s="58" t="s">
        <v>412</v>
      </c>
      <c r="B286" s="58" t="s">
        <v>292</v>
      </c>
      <c r="C286" s="59" t="str">
        <f t="shared" ref="C286" si="72">IF(E286&lt;1,"",IF(E286&gt;2007,"E",IF(E286&gt;2005.1,"D",IF(E286&gt;2002.1,"Schüler",IF(E286&gt;2000.1,"Jugend",IF(E286&gt;1997.1,"Jun.",IF(E286&gt;1983.1,"Sen.","M")))))))</f>
        <v>Sen.</v>
      </c>
      <c r="D286" s="60" t="s">
        <v>26</v>
      </c>
      <c r="E286" s="60">
        <v>1993</v>
      </c>
      <c r="F286" s="58" t="s">
        <v>60</v>
      </c>
      <c r="G286" s="31" t="s">
        <v>33</v>
      </c>
      <c r="H286" s="52">
        <v>77.8</v>
      </c>
      <c r="I286" s="53">
        <v>85</v>
      </c>
      <c r="J286" s="54">
        <v>108</v>
      </c>
      <c r="K286" s="54">
        <v>193</v>
      </c>
      <c r="L286" s="55">
        <v>43400</v>
      </c>
      <c r="M286" s="56" t="s">
        <v>411</v>
      </c>
    </row>
    <row r="287" spans="1:13" ht="14.25" customHeight="1" x14ac:dyDescent="0.25">
      <c r="A287" s="46" t="s">
        <v>336</v>
      </c>
      <c r="B287" s="46" t="s">
        <v>117</v>
      </c>
      <c r="C287" s="59" t="str">
        <f>IF(E287&lt;1,"",IF(E287&gt;2007,"E",IF(E287&gt;2005.1,"D",IF(E287&gt;2002.1,"Schüler",IF(E287&gt;2000.1,"Jugend",IF(E287&gt;1997.1,"Jun.",IF(E287&gt;1983.1,"Sen.","M")))))))</f>
        <v>Sen.</v>
      </c>
      <c r="D287" s="51" t="s">
        <v>26</v>
      </c>
      <c r="E287" s="51">
        <v>1995</v>
      </c>
      <c r="F287" s="46" t="s">
        <v>119</v>
      </c>
      <c r="G287" s="31" t="s">
        <v>33</v>
      </c>
      <c r="H287" s="52">
        <v>81.3</v>
      </c>
      <c r="I287" s="53">
        <v>85</v>
      </c>
      <c r="J287" s="54">
        <v>195</v>
      </c>
      <c r="K287" s="54">
        <v>190</v>
      </c>
      <c r="L287" s="55">
        <v>43162</v>
      </c>
      <c r="M287" s="56" t="s">
        <v>394</v>
      </c>
    </row>
    <row r="288" spans="1:13" ht="14.25" customHeight="1" x14ac:dyDescent="0.25">
      <c r="A288" s="46" t="s">
        <v>363</v>
      </c>
      <c r="B288" s="46" t="s">
        <v>364</v>
      </c>
      <c r="C288" s="59" t="str">
        <f>IF(E288&lt;1,"",IF(E288&gt;2007,"E",IF(E288&gt;2005.1,"D",IF(E288&gt;2002.1,"Schüler",IF(E288&gt;2000.1,"Jugend",IF(E288&gt;1997.1,"Jun.",IF(E288&gt;1983.1,"Sen.","M")))))))</f>
        <v>Sen.</v>
      </c>
      <c r="D288" s="51" t="s">
        <v>26</v>
      </c>
      <c r="E288" s="51">
        <v>1996</v>
      </c>
      <c r="F288" s="46" t="s">
        <v>60</v>
      </c>
      <c r="G288" s="31" t="s">
        <v>33</v>
      </c>
      <c r="H288" s="52">
        <v>80</v>
      </c>
      <c r="I288" s="53">
        <v>81</v>
      </c>
      <c r="J288" s="54">
        <v>100</v>
      </c>
      <c r="K288" s="54">
        <v>181</v>
      </c>
      <c r="L288" s="55">
        <v>43372</v>
      </c>
      <c r="M288" s="56" t="s">
        <v>411</v>
      </c>
    </row>
    <row r="289" spans="1:13" ht="14.25" customHeight="1" x14ac:dyDescent="0.25">
      <c r="A289" s="46" t="s">
        <v>56</v>
      </c>
      <c r="B289" s="46" t="s">
        <v>57</v>
      </c>
      <c r="C289" s="59" t="str">
        <f t="shared" si="71"/>
        <v>Sen.</v>
      </c>
      <c r="D289" s="51" t="s">
        <v>26</v>
      </c>
      <c r="E289" s="51">
        <v>1985</v>
      </c>
      <c r="F289" s="46" t="s">
        <v>51</v>
      </c>
      <c r="G289" s="31" t="s">
        <v>33</v>
      </c>
      <c r="H289" s="52">
        <v>78</v>
      </c>
      <c r="I289" s="53">
        <v>70</v>
      </c>
      <c r="J289" s="54">
        <v>90</v>
      </c>
      <c r="K289" s="54">
        <v>160</v>
      </c>
      <c r="L289" s="55">
        <v>43183</v>
      </c>
      <c r="M289" s="56" t="s">
        <v>411</v>
      </c>
    </row>
    <row r="290" spans="1:13" ht="14.25" customHeight="1" x14ac:dyDescent="0.25">
      <c r="A290" s="46" t="s">
        <v>484</v>
      </c>
      <c r="B290" s="46" t="s">
        <v>483</v>
      </c>
      <c r="C290" s="59" t="str">
        <f t="shared" si="71"/>
        <v>Sen.</v>
      </c>
      <c r="D290" s="51" t="s">
        <v>26</v>
      </c>
      <c r="E290" s="51">
        <v>1991</v>
      </c>
      <c r="F290" s="46" t="s">
        <v>60</v>
      </c>
      <c r="G290" s="31" t="s">
        <v>33</v>
      </c>
      <c r="H290" s="52">
        <v>77.8</v>
      </c>
      <c r="I290" s="53">
        <v>65</v>
      </c>
      <c r="J290" s="54">
        <v>85</v>
      </c>
      <c r="K290" s="54">
        <v>150</v>
      </c>
      <c r="L290" s="55">
        <v>43261</v>
      </c>
      <c r="M290" s="56" t="s">
        <v>480</v>
      </c>
    </row>
    <row r="291" spans="1:13" ht="14.25" customHeight="1" x14ac:dyDescent="0.25">
      <c r="A291" s="46" t="s">
        <v>415</v>
      </c>
      <c r="B291" s="46" t="s">
        <v>416</v>
      </c>
      <c r="C291" s="59" t="str">
        <f t="shared" si="71"/>
        <v>Sen.</v>
      </c>
      <c r="D291" s="51" t="s">
        <v>26</v>
      </c>
      <c r="E291" s="51">
        <v>1996</v>
      </c>
      <c r="F291" s="46" t="s">
        <v>90</v>
      </c>
      <c r="G291" s="31" t="s">
        <v>33</v>
      </c>
      <c r="H291" s="52">
        <v>80.7</v>
      </c>
      <c r="I291" s="53">
        <v>60</v>
      </c>
      <c r="J291" s="54">
        <v>77</v>
      </c>
      <c r="K291" s="54">
        <v>137</v>
      </c>
      <c r="L291" s="55">
        <v>43148</v>
      </c>
      <c r="M291" s="56" t="s">
        <v>411</v>
      </c>
    </row>
    <row r="292" spans="1:13" ht="14.25" customHeight="1" x14ac:dyDescent="0.25">
      <c r="A292" s="46" t="s">
        <v>71</v>
      </c>
      <c r="B292" s="46" t="s">
        <v>77</v>
      </c>
      <c r="C292" s="59" t="str">
        <f t="shared" ref="C292:C306" si="73">IF(E292&lt;1,"",IF(E292&gt;2007,"E",IF(E292&gt;2005.1,"D",IF(E292&gt;2002.1,"Schüler",IF(E292&gt;2000.1,"Jugend",IF(E292&gt;1997.1,"Jun.",IF(E292&gt;1983.1,"Sen.","M")))))))</f>
        <v>Sen.</v>
      </c>
      <c r="D292" s="51" t="s">
        <v>26</v>
      </c>
      <c r="E292" s="51">
        <v>1986</v>
      </c>
      <c r="F292" s="46" t="s">
        <v>73</v>
      </c>
      <c r="G292" s="147" t="s">
        <v>34</v>
      </c>
      <c r="H292" s="52">
        <v>86.7</v>
      </c>
      <c r="I292" s="53">
        <v>150</v>
      </c>
      <c r="J292" s="54">
        <v>190</v>
      </c>
      <c r="K292" s="54">
        <v>340</v>
      </c>
      <c r="L292" s="55">
        <v>43169</v>
      </c>
      <c r="M292" s="56" t="s">
        <v>282</v>
      </c>
    </row>
    <row r="293" spans="1:13" ht="14.25" customHeight="1" x14ac:dyDescent="0.25">
      <c r="A293" s="46" t="s">
        <v>183</v>
      </c>
      <c r="B293" s="46" t="s">
        <v>184</v>
      </c>
      <c r="C293" s="59" t="str">
        <f t="shared" si="73"/>
        <v>Sen.</v>
      </c>
      <c r="D293" s="51" t="s">
        <v>26</v>
      </c>
      <c r="E293" s="51">
        <v>1997</v>
      </c>
      <c r="F293" s="46" t="s">
        <v>85</v>
      </c>
      <c r="G293" s="147" t="s">
        <v>34</v>
      </c>
      <c r="H293" s="52">
        <v>92.5</v>
      </c>
      <c r="I293" s="53">
        <v>145</v>
      </c>
      <c r="J293" s="54">
        <v>184</v>
      </c>
      <c r="K293" s="54">
        <v>329</v>
      </c>
      <c r="L293" s="55">
        <v>43421</v>
      </c>
      <c r="M293" s="56" t="s">
        <v>286</v>
      </c>
    </row>
    <row r="294" spans="1:13" ht="14.25" customHeight="1" x14ac:dyDescent="0.25">
      <c r="A294" s="46" t="s">
        <v>441</v>
      </c>
      <c r="B294" s="46" t="s">
        <v>442</v>
      </c>
      <c r="C294" s="59" t="str">
        <f t="shared" si="73"/>
        <v>Sen.</v>
      </c>
      <c r="D294" s="51" t="s">
        <v>26</v>
      </c>
      <c r="E294" s="51">
        <v>1996</v>
      </c>
      <c r="F294" s="46" t="s">
        <v>85</v>
      </c>
      <c r="G294" s="147" t="s">
        <v>34</v>
      </c>
      <c r="H294" s="52">
        <v>85.3</v>
      </c>
      <c r="I294" s="53">
        <v>140</v>
      </c>
      <c r="J294" s="54">
        <v>181</v>
      </c>
      <c r="K294" s="54">
        <v>321</v>
      </c>
      <c r="L294" s="55">
        <v>43197</v>
      </c>
      <c r="M294" s="56" t="s">
        <v>286</v>
      </c>
    </row>
    <row r="295" spans="1:13" ht="14.25" customHeight="1" x14ac:dyDescent="0.25">
      <c r="A295" s="46" t="s">
        <v>197</v>
      </c>
      <c r="B295" s="46" t="s">
        <v>198</v>
      </c>
      <c r="C295" s="59" t="str">
        <f t="shared" si="73"/>
        <v>Sen.</v>
      </c>
      <c r="D295" s="51" t="s">
        <v>26</v>
      </c>
      <c r="E295" s="51">
        <v>1987</v>
      </c>
      <c r="F295" s="46" t="s">
        <v>85</v>
      </c>
      <c r="G295" s="147" t="s">
        <v>34</v>
      </c>
      <c r="H295" s="52">
        <v>85.6</v>
      </c>
      <c r="I295" s="53">
        <v>142</v>
      </c>
      <c r="J295" s="54">
        <v>172</v>
      </c>
      <c r="K295" s="54">
        <v>314</v>
      </c>
      <c r="L295" s="55">
        <v>43379</v>
      </c>
      <c r="M295" s="56" t="s">
        <v>527</v>
      </c>
    </row>
    <row r="296" spans="1:13" ht="14.25" customHeight="1" x14ac:dyDescent="0.25">
      <c r="A296" s="46" t="s">
        <v>88</v>
      </c>
      <c r="B296" s="46" t="s">
        <v>89</v>
      </c>
      <c r="C296" s="59" t="str">
        <f>IF(E296&lt;1,"",IF(E296&gt;2007,"E",IF(E296&gt;2005.1,"D",IF(E296&gt;2002.1,"Schüler",IF(E296&gt;2000.1,"Jugend",IF(E296&gt;1997.1,"Jun.",IF(E296&gt;1983.1,"Sen.","M")))))))</f>
        <v>Sen.</v>
      </c>
      <c r="D296" s="51" t="s">
        <v>26</v>
      </c>
      <c r="E296" s="51">
        <v>1991</v>
      </c>
      <c r="F296" s="46" t="s">
        <v>85</v>
      </c>
      <c r="G296" s="147" t="s">
        <v>34</v>
      </c>
      <c r="H296" s="52">
        <v>88.8</v>
      </c>
      <c r="I296" s="53">
        <v>135</v>
      </c>
      <c r="J296" s="54">
        <v>163</v>
      </c>
      <c r="K296" s="54">
        <v>297</v>
      </c>
      <c r="L296" s="55">
        <v>43365</v>
      </c>
      <c r="M296" s="56" t="s">
        <v>286</v>
      </c>
    </row>
    <row r="297" spans="1:13" ht="14.25" customHeight="1" x14ac:dyDescent="0.25">
      <c r="A297" s="46" t="s">
        <v>201</v>
      </c>
      <c r="B297" s="46" t="s">
        <v>202</v>
      </c>
      <c r="C297" s="59" t="str">
        <f>IF(E297&lt;1,"",IF(E297&gt;2007,"E",IF(E297&gt;2005.1,"D",IF(E297&gt;2002.1,"Schüler",IF(E297&gt;2000.1,"Jugend",IF(E297&gt;1997.1,"Jun.",IF(E297&gt;1983.1,"Sen.","M")))))))</f>
        <v>Sen.</v>
      </c>
      <c r="D297" s="51" t="s">
        <v>26</v>
      </c>
      <c r="E297" s="51">
        <v>1988</v>
      </c>
      <c r="F297" s="46" t="s">
        <v>73</v>
      </c>
      <c r="G297" s="147" t="s">
        <v>34</v>
      </c>
      <c r="H297" s="52">
        <v>87.1</v>
      </c>
      <c r="I297" s="53">
        <v>128</v>
      </c>
      <c r="J297" s="54">
        <v>163</v>
      </c>
      <c r="K297" s="54">
        <v>288</v>
      </c>
      <c r="L297" s="55">
        <v>43169</v>
      </c>
      <c r="M297" s="56" t="s">
        <v>282</v>
      </c>
    </row>
    <row r="298" spans="1:13" ht="14.25" customHeight="1" x14ac:dyDescent="0.25">
      <c r="A298" s="46" t="s">
        <v>214</v>
      </c>
      <c r="B298" s="46" t="s">
        <v>222</v>
      </c>
      <c r="C298" s="59" t="str">
        <f>IF(E298&lt;1,"",IF(E298&gt;2007,"E",IF(E298&gt;2005.1,"D",IF(E298&gt;2002.1,"Schüler",IF(E298&gt;2000.1,"Jugend",IF(E298&gt;1997.1,"Jun.",IF(E298&gt;1983.1,"Sen.","M")))))))</f>
        <v>Sen.</v>
      </c>
      <c r="D298" s="51" t="s">
        <v>26</v>
      </c>
      <c r="E298" s="51">
        <v>1997</v>
      </c>
      <c r="F298" s="46" t="s">
        <v>85</v>
      </c>
      <c r="G298" s="147" t="s">
        <v>34</v>
      </c>
      <c r="H298" s="52">
        <v>89.4</v>
      </c>
      <c r="I298" s="53">
        <v>126</v>
      </c>
      <c r="J298" s="54">
        <v>161</v>
      </c>
      <c r="K298" s="54">
        <v>286</v>
      </c>
      <c r="L298" s="55">
        <v>43197</v>
      </c>
      <c r="M298" s="56" t="s">
        <v>286</v>
      </c>
    </row>
    <row r="299" spans="1:13" ht="14.25" customHeight="1" x14ac:dyDescent="0.25">
      <c r="A299" s="46" t="s">
        <v>78</v>
      </c>
      <c r="B299" s="46" t="s">
        <v>79</v>
      </c>
      <c r="C299" s="59" t="str">
        <f t="shared" si="73"/>
        <v>Sen.</v>
      </c>
      <c r="D299" s="51" t="s">
        <v>26</v>
      </c>
      <c r="E299" s="51">
        <v>1984</v>
      </c>
      <c r="F299" s="46" t="s">
        <v>73</v>
      </c>
      <c r="G299" s="147" t="s">
        <v>34</v>
      </c>
      <c r="H299" s="52">
        <v>89.4</v>
      </c>
      <c r="I299" s="53">
        <v>118</v>
      </c>
      <c r="J299" s="54">
        <v>160</v>
      </c>
      <c r="K299" s="54">
        <v>268</v>
      </c>
      <c r="L299" s="55">
        <v>43379</v>
      </c>
      <c r="M299" s="56" t="s">
        <v>282</v>
      </c>
    </row>
    <row r="300" spans="1:13" ht="14.25" customHeight="1" x14ac:dyDescent="0.25">
      <c r="A300" s="46" t="s">
        <v>116</v>
      </c>
      <c r="B300" s="46" t="s">
        <v>127</v>
      </c>
      <c r="C300" s="59" t="str">
        <f t="shared" si="73"/>
        <v>Sen.</v>
      </c>
      <c r="D300" s="51" t="s">
        <v>26</v>
      </c>
      <c r="E300" s="51">
        <v>1986</v>
      </c>
      <c r="F300" s="46" t="s">
        <v>85</v>
      </c>
      <c r="G300" s="147" t="s">
        <v>34</v>
      </c>
      <c r="H300" s="52">
        <v>86.2</v>
      </c>
      <c r="I300" s="53">
        <v>120</v>
      </c>
      <c r="J300" s="54">
        <v>145</v>
      </c>
      <c r="K300" s="54">
        <v>265</v>
      </c>
      <c r="L300" s="55">
        <v>43141</v>
      </c>
      <c r="M300" s="56" t="s">
        <v>286</v>
      </c>
    </row>
    <row r="301" spans="1:13" ht="14.25" customHeight="1" x14ac:dyDescent="0.25">
      <c r="A301" s="46" t="s">
        <v>116</v>
      </c>
      <c r="B301" s="46" t="s">
        <v>117</v>
      </c>
      <c r="C301" s="59" t="str">
        <f t="shared" si="73"/>
        <v>Sen.</v>
      </c>
      <c r="D301" s="51" t="s">
        <v>26</v>
      </c>
      <c r="E301" s="51">
        <v>1990</v>
      </c>
      <c r="F301" s="46" t="s">
        <v>85</v>
      </c>
      <c r="G301" s="147" t="s">
        <v>34</v>
      </c>
      <c r="H301" s="52">
        <v>91.4</v>
      </c>
      <c r="I301" s="53">
        <v>110</v>
      </c>
      <c r="J301" s="54">
        <v>135</v>
      </c>
      <c r="K301" s="54">
        <v>245</v>
      </c>
      <c r="L301" s="55">
        <v>43127</v>
      </c>
      <c r="M301" s="56" t="s">
        <v>387</v>
      </c>
    </row>
    <row r="302" spans="1:13" ht="14.25" customHeight="1" x14ac:dyDescent="0.25">
      <c r="A302" s="46" t="s">
        <v>251</v>
      </c>
      <c r="B302" s="46" t="s">
        <v>186</v>
      </c>
      <c r="C302" s="59" t="str">
        <f t="shared" si="73"/>
        <v>Sen.</v>
      </c>
      <c r="D302" s="51" t="s">
        <v>26</v>
      </c>
      <c r="E302" s="51">
        <v>1992</v>
      </c>
      <c r="F302" s="46" t="s">
        <v>119</v>
      </c>
      <c r="G302" s="147" t="s">
        <v>34</v>
      </c>
      <c r="H302" s="52">
        <v>89.9</v>
      </c>
      <c r="I302" s="53">
        <v>105</v>
      </c>
      <c r="J302" s="54">
        <v>137</v>
      </c>
      <c r="K302" s="54">
        <v>238</v>
      </c>
      <c r="L302" s="55">
        <v>43400</v>
      </c>
      <c r="M302" s="56" t="s">
        <v>391</v>
      </c>
    </row>
    <row r="303" spans="1:13" ht="14.25" customHeight="1" x14ac:dyDescent="0.25">
      <c r="A303" s="46" t="s">
        <v>366</v>
      </c>
      <c r="B303" s="46" t="s">
        <v>53</v>
      </c>
      <c r="C303" s="59" t="str">
        <f t="shared" si="73"/>
        <v>Sen.</v>
      </c>
      <c r="D303" s="51" t="s">
        <v>26</v>
      </c>
      <c r="E303" s="51">
        <v>1988</v>
      </c>
      <c r="F303" s="46" t="s">
        <v>102</v>
      </c>
      <c r="G303" s="147" t="s">
        <v>34</v>
      </c>
      <c r="H303" s="52">
        <v>93.2</v>
      </c>
      <c r="I303" s="53">
        <v>105</v>
      </c>
      <c r="J303" s="54">
        <v>130</v>
      </c>
      <c r="K303" s="54">
        <v>235</v>
      </c>
      <c r="L303" s="55">
        <v>43365</v>
      </c>
      <c r="M303" s="56" t="s">
        <v>390</v>
      </c>
    </row>
    <row r="304" spans="1:13" ht="14.25" customHeight="1" x14ac:dyDescent="0.25">
      <c r="A304" s="46" t="s">
        <v>339</v>
      </c>
      <c r="B304" s="46" t="s">
        <v>143</v>
      </c>
      <c r="C304" s="59" t="str">
        <f t="shared" si="73"/>
        <v>Sen.</v>
      </c>
      <c r="D304" s="51" t="s">
        <v>26</v>
      </c>
      <c r="E304" s="51">
        <v>1987</v>
      </c>
      <c r="F304" s="46" t="s">
        <v>236</v>
      </c>
      <c r="G304" s="147" t="s">
        <v>34</v>
      </c>
      <c r="H304" s="52">
        <v>92.4</v>
      </c>
      <c r="I304" s="53">
        <v>105</v>
      </c>
      <c r="J304" s="54">
        <v>125</v>
      </c>
      <c r="K304" s="54">
        <v>225</v>
      </c>
      <c r="L304" s="55">
        <v>43372</v>
      </c>
      <c r="M304" s="56" t="s">
        <v>390</v>
      </c>
    </row>
    <row r="305" spans="1:13" ht="14.25" customHeight="1" x14ac:dyDescent="0.25">
      <c r="A305" s="46" t="s">
        <v>356</v>
      </c>
      <c r="B305" s="46" t="s">
        <v>357</v>
      </c>
      <c r="C305" s="59" t="str">
        <f t="shared" si="73"/>
        <v>Sen.</v>
      </c>
      <c r="D305" s="51" t="s">
        <v>26</v>
      </c>
      <c r="E305" s="51">
        <v>1993</v>
      </c>
      <c r="F305" s="46" t="s">
        <v>19</v>
      </c>
      <c r="G305" s="147" t="s">
        <v>34</v>
      </c>
      <c r="H305" s="52">
        <v>86.9</v>
      </c>
      <c r="I305" s="53">
        <v>91</v>
      </c>
      <c r="J305" s="54">
        <v>120</v>
      </c>
      <c r="K305" s="54">
        <v>211</v>
      </c>
      <c r="L305" s="55">
        <v>43204</v>
      </c>
      <c r="M305" s="56" t="s">
        <v>403</v>
      </c>
    </row>
    <row r="306" spans="1:13" ht="14.25" customHeight="1" x14ac:dyDescent="0.25">
      <c r="A306" s="88" t="s">
        <v>392</v>
      </c>
      <c r="B306" s="88" t="s">
        <v>99</v>
      </c>
      <c r="C306" s="59" t="str">
        <f t="shared" si="73"/>
        <v>Sen.</v>
      </c>
      <c r="D306" s="51" t="s">
        <v>26</v>
      </c>
      <c r="E306" s="89">
        <v>1988</v>
      </c>
      <c r="F306" s="88" t="s">
        <v>119</v>
      </c>
      <c r="G306" s="152" t="s">
        <v>34</v>
      </c>
      <c r="H306" s="91">
        <v>87.6</v>
      </c>
      <c r="I306" s="92">
        <v>80</v>
      </c>
      <c r="J306" s="93">
        <v>102</v>
      </c>
      <c r="K306" s="93">
        <v>182</v>
      </c>
      <c r="L306" s="94">
        <v>43127</v>
      </c>
      <c r="M306" s="95" t="s">
        <v>391</v>
      </c>
    </row>
    <row r="307" spans="1:13" ht="14.25" customHeight="1" x14ac:dyDescent="0.25">
      <c r="A307" s="46" t="s">
        <v>36</v>
      </c>
      <c r="B307" s="46" t="s">
        <v>37</v>
      </c>
      <c r="C307" s="59" t="str">
        <f t="shared" si="71"/>
        <v>Sen.</v>
      </c>
      <c r="D307" s="51" t="s">
        <v>26</v>
      </c>
      <c r="E307" s="51">
        <v>1986</v>
      </c>
      <c r="F307" s="46" t="s">
        <v>18</v>
      </c>
      <c r="G307" s="147" t="s">
        <v>34</v>
      </c>
      <c r="H307" s="52">
        <v>85.5</v>
      </c>
      <c r="I307" s="53">
        <v>110</v>
      </c>
      <c r="J307" s="54"/>
      <c r="K307" s="54"/>
      <c r="L307" s="55">
        <v>43120</v>
      </c>
      <c r="M307" s="56" t="s">
        <v>282</v>
      </c>
    </row>
    <row r="308" spans="1:13" ht="14.25" customHeight="1" x14ac:dyDescent="0.25">
      <c r="A308" s="46" t="s">
        <v>345</v>
      </c>
      <c r="B308" s="46" t="s">
        <v>346</v>
      </c>
      <c r="C308" s="59" t="str">
        <f t="shared" ref="C308" si="74">IF(E308&lt;1,"",IF(E308&gt;2007,"E",IF(E308&gt;2005.1,"D",IF(E308&gt;2002.1,"Schüler",IF(E308&gt;2000.1,"Jugend",IF(E308&gt;1997.1,"Jun.",IF(E308&gt;1983.1,"Sen.","M")))))))</f>
        <v>Sen.</v>
      </c>
      <c r="D308" s="51" t="s">
        <v>26</v>
      </c>
      <c r="E308" s="51">
        <v>1992</v>
      </c>
      <c r="F308" s="46" t="s">
        <v>73</v>
      </c>
      <c r="G308" s="31" t="s">
        <v>38</v>
      </c>
      <c r="H308" s="52">
        <v>104.1</v>
      </c>
      <c r="I308" s="53">
        <v>167</v>
      </c>
      <c r="J308" s="54">
        <v>195</v>
      </c>
      <c r="K308" s="54">
        <v>362</v>
      </c>
      <c r="L308" s="55">
        <v>43393</v>
      </c>
      <c r="M308" s="56" t="s">
        <v>282</v>
      </c>
    </row>
    <row r="309" spans="1:13" ht="14.25" customHeight="1" x14ac:dyDescent="0.25">
      <c r="A309" s="46" t="s">
        <v>80</v>
      </c>
      <c r="B309" s="46" t="s">
        <v>81</v>
      </c>
      <c r="C309" s="59" t="str">
        <f>IF(E309&lt;1,"",IF(E309&gt;2007,"E",IF(E309&gt;2005.1,"D",IF(E309&gt;2002.1,"Schüler",IF(E309&gt;2000.1,"Jugend",IF(E309&gt;1997.1,"Jun.",IF(E309&gt;1983.1,"Sen.","M")))))))</f>
        <v>Sen.</v>
      </c>
      <c r="D309" s="51" t="s">
        <v>26</v>
      </c>
      <c r="E309" s="51">
        <v>1984</v>
      </c>
      <c r="F309" s="46" t="s">
        <v>73</v>
      </c>
      <c r="G309" s="31" t="s">
        <v>38</v>
      </c>
      <c r="H309" s="52">
        <v>97.8</v>
      </c>
      <c r="I309" s="53">
        <v>157</v>
      </c>
      <c r="J309" s="54">
        <v>197</v>
      </c>
      <c r="K309" s="54">
        <v>354</v>
      </c>
      <c r="L309" s="55">
        <v>43379</v>
      </c>
      <c r="M309" s="56" t="s">
        <v>282</v>
      </c>
    </row>
    <row r="310" spans="1:13" ht="14.25" customHeight="1" x14ac:dyDescent="0.25">
      <c r="A310" s="46" t="s">
        <v>150</v>
      </c>
      <c r="B310" s="46" t="s">
        <v>151</v>
      </c>
      <c r="C310" s="59" t="str">
        <f>IF(E310&lt;1,"",IF(E310&gt;2007,"E",IF(E310&gt;2005.1,"D",IF(E310&gt;2002.1,"Schüler",IF(E310&gt;2000.1,"Jugend",IF(E310&gt;1997.1,"Jun.",IF(E310&gt;1983.1,"Sen.","M")))))))</f>
        <v>Sen.</v>
      </c>
      <c r="D310" s="51" t="s">
        <v>26</v>
      </c>
      <c r="E310" s="51">
        <v>1996</v>
      </c>
      <c r="F310" s="46" t="s">
        <v>73</v>
      </c>
      <c r="G310" s="31" t="s">
        <v>38</v>
      </c>
      <c r="H310" s="52">
        <v>104.9</v>
      </c>
      <c r="I310" s="53">
        <v>165</v>
      </c>
      <c r="J310" s="54">
        <v>187</v>
      </c>
      <c r="K310" s="54">
        <v>350</v>
      </c>
      <c r="L310" s="55">
        <v>43197</v>
      </c>
      <c r="M310" s="56" t="s">
        <v>440</v>
      </c>
    </row>
    <row r="311" spans="1:13" ht="14.25" customHeight="1" x14ac:dyDescent="0.25">
      <c r="A311" s="46" t="s">
        <v>183</v>
      </c>
      <c r="B311" s="46" t="s">
        <v>184</v>
      </c>
      <c r="C311" s="59" t="str">
        <f>IF(E311&lt;1,"",IF(E311&gt;2007,"E",IF(E311&gt;2005.1,"D",IF(E311&gt;2002.1,"Schüler",IF(E311&gt;2000.1,"Jugend",IF(E311&gt;1997.1,"Jun.",IF(E311&gt;1983.1,"Sen.","M")))))))</f>
        <v>Sen.</v>
      </c>
      <c r="D311" s="51" t="s">
        <v>26</v>
      </c>
      <c r="E311" s="51">
        <v>1997</v>
      </c>
      <c r="F311" s="46" t="s">
        <v>85</v>
      </c>
      <c r="G311" s="31" t="s">
        <v>38</v>
      </c>
      <c r="H311" s="52">
        <v>94.2</v>
      </c>
      <c r="I311" s="53">
        <v>138</v>
      </c>
      <c r="J311" s="54">
        <v>181</v>
      </c>
      <c r="K311" s="54">
        <v>319</v>
      </c>
      <c r="L311" s="55">
        <v>43379</v>
      </c>
      <c r="M311" s="56" t="s">
        <v>527</v>
      </c>
    </row>
    <row r="312" spans="1:13" ht="14.25" customHeight="1" x14ac:dyDescent="0.25">
      <c r="A312" s="46" t="s">
        <v>35</v>
      </c>
      <c r="B312" s="46" t="s">
        <v>39</v>
      </c>
      <c r="C312" s="59" t="str">
        <f t="shared" ref="C312:C313" si="75">IF(E312&lt;1,"",IF(E312&gt;2007,"E",IF(E312&gt;2005.1,"D",IF(E312&gt;2002.1,"Schüler",IF(E312&gt;2000.1,"Jugend",IF(E312&gt;1997.1,"Jun.",IF(E312&gt;1983.1,"Sen.","M")))))))</f>
        <v>Sen.</v>
      </c>
      <c r="D312" s="51" t="s">
        <v>26</v>
      </c>
      <c r="E312" s="51">
        <v>1990</v>
      </c>
      <c r="F312" s="46" t="s">
        <v>18</v>
      </c>
      <c r="G312" s="31" t="s">
        <v>38</v>
      </c>
      <c r="H312" s="52">
        <v>99.8</v>
      </c>
      <c r="I312" s="53">
        <v>123</v>
      </c>
      <c r="J312" s="54">
        <v>156</v>
      </c>
      <c r="K312" s="54">
        <v>277</v>
      </c>
      <c r="L312" s="55">
        <v>43365</v>
      </c>
      <c r="M312" s="56" t="s">
        <v>471</v>
      </c>
    </row>
    <row r="313" spans="1:13" ht="14.25" customHeight="1" x14ac:dyDescent="0.25">
      <c r="A313" s="46" t="s">
        <v>374</v>
      </c>
      <c r="B313" s="46" t="s">
        <v>375</v>
      </c>
      <c r="C313" s="59" t="str">
        <f t="shared" si="75"/>
        <v>Sen.</v>
      </c>
      <c r="D313" s="51" t="s">
        <v>26</v>
      </c>
      <c r="E313" s="51">
        <v>1989</v>
      </c>
      <c r="F313" s="46" t="s">
        <v>73</v>
      </c>
      <c r="G313" s="31" t="s">
        <v>38</v>
      </c>
      <c r="H313" s="52">
        <v>101.1</v>
      </c>
      <c r="I313" s="53">
        <v>117</v>
      </c>
      <c r="J313" s="54">
        <v>150</v>
      </c>
      <c r="K313" s="54">
        <v>260</v>
      </c>
      <c r="L313" s="55">
        <v>43148</v>
      </c>
      <c r="M313" s="56" t="s">
        <v>410</v>
      </c>
    </row>
    <row r="314" spans="1:13" ht="14.25" customHeight="1" x14ac:dyDescent="0.25">
      <c r="A314" s="46" t="s">
        <v>251</v>
      </c>
      <c r="B314" s="46" t="s">
        <v>186</v>
      </c>
      <c r="C314" s="59" t="str">
        <f>IF(E314&lt;1,"",IF(E314&gt;2007,"E",IF(E314&gt;2005.1,"D",IF(E314&gt;2002.1,"Schüler",IF(E314&gt;2000.1,"Jugend",IF(E314&gt;1997.1,"Jun.",IF(E314&gt;1983.1,"Sen.","M")))))))</f>
        <v>Sen.</v>
      </c>
      <c r="D314" s="51" t="s">
        <v>26</v>
      </c>
      <c r="E314" s="51">
        <v>1992</v>
      </c>
      <c r="F314" s="46" t="s">
        <v>119</v>
      </c>
      <c r="G314" s="31" t="s">
        <v>38</v>
      </c>
      <c r="H314" s="52">
        <v>94.5</v>
      </c>
      <c r="I314" s="53">
        <v>106</v>
      </c>
      <c r="J314" s="54">
        <v>140</v>
      </c>
      <c r="K314" s="54">
        <v>246</v>
      </c>
      <c r="L314" s="55">
        <v>43261</v>
      </c>
      <c r="M314" s="56" t="s">
        <v>480</v>
      </c>
    </row>
    <row r="315" spans="1:13" ht="14.25" customHeight="1" x14ac:dyDescent="0.25">
      <c r="A315" s="46" t="s">
        <v>266</v>
      </c>
      <c r="B315" s="46" t="s">
        <v>267</v>
      </c>
      <c r="C315" s="59" t="str">
        <f>IF(E315&lt;1,"",IF(E315&gt;2007,"E",IF(E315&gt;2005.1,"D",IF(E315&gt;2002.1,"Schüler",IF(E315&gt;2000.1,"Jugend",IF(E315&gt;1997.1,"Jun.",IF(E315&gt;1983.1,"Sen.","M")))))))</f>
        <v>Sen.</v>
      </c>
      <c r="D315" s="51" t="s">
        <v>26</v>
      </c>
      <c r="E315" s="51">
        <v>1987</v>
      </c>
      <c r="F315" s="46" t="s">
        <v>236</v>
      </c>
      <c r="G315" s="31" t="s">
        <v>38</v>
      </c>
      <c r="H315" s="52">
        <v>97.5</v>
      </c>
      <c r="I315" s="53">
        <v>100</v>
      </c>
      <c r="J315" s="54">
        <v>130</v>
      </c>
      <c r="K315" s="54">
        <v>230</v>
      </c>
      <c r="L315" s="55">
        <v>43400</v>
      </c>
      <c r="M315" s="56" t="s">
        <v>405</v>
      </c>
    </row>
    <row r="316" spans="1:13" ht="14.25" customHeight="1" x14ac:dyDescent="0.25">
      <c r="A316" s="46" t="s">
        <v>381</v>
      </c>
      <c r="B316" s="46" t="s">
        <v>538</v>
      </c>
      <c r="C316" s="59" t="str">
        <f>IF(E316&lt;1,"",IF(E316&gt;2007,"E",IF(E316&gt;2005.1,"D",IF(E316&gt;2002.1,"Schüler",IF(E316&gt;2000.1,"Jugend",IF(E316&gt;1997.1,"Jun.",IF(E316&gt;1983.1,"Sen.","M")))))))</f>
        <v>Sen.</v>
      </c>
      <c r="D316" s="51" t="s">
        <v>26</v>
      </c>
      <c r="E316" s="51">
        <v>1986</v>
      </c>
      <c r="F316" s="46" t="s">
        <v>321</v>
      </c>
      <c r="G316" s="31" t="s">
        <v>38</v>
      </c>
      <c r="H316" s="52">
        <v>97.3</v>
      </c>
      <c r="I316" s="53">
        <v>90</v>
      </c>
      <c r="J316" s="54">
        <v>110</v>
      </c>
      <c r="K316" s="54">
        <v>200</v>
      </c>
      <c r="L316" s="55">
        <v>43414</v>
      </c>
      <c r="M316" s="56" t="s">
        <v>390</v>
      </c>
    </row>
    <row r="317" spans="1:13" ht="14.25" customHeight="1" x14ac:dyDescent="0.25">
      <c r="A317" s="46" t="s">
        <v>508</v>
      </c>
      <c r="B317" s="46" t="s">
        <v>509</v>
      </c>
      <c r="C317" s="59" t="str">
        <f>IF(E317&lt;1,"",IF(E317&gt;2007,"E",IF(E317&gt;2005.1,"D",IF(E317&gt;2002.1,"Schüler",IF(E317&gt;2000.1,"Jugend",IF(E317&gt;1997.1,"Jun.",IF(E317&gt;1983.1,"Sen.","M")))))))</f>
        <v>Sen.</v>
      </c>
      <c r="D317" s="51" t="s">
        <v>26</v>
      </c>
      <c r="E317" s="51">
        <v>1986</v>
      </c>
      <c r="F317" s="46" t="s">
        <v>73</v>
      </c>
      <c r="G317" s="31" t="s">
        <v>38</v>
      </c>
      <c r="H317" s="52">
        <v>98.2</v>
      </c>
      <c r="I317" s="53">
        <v>81</v>
      </c>
      <c r="J317" s="54">
        <v>97</v>
      </c>
      <c r="K317" s="54">
        <v>178</v>
      </c>
      <c r="L317" s="55">
        <v>43344</v>
      </c>
      <c r="M317" s="56" t="s">
        <v>404</v>
      </c>
    </row>
    <row r="318" spans="1:13" ht="14.25" customHeight="1" x14ac:dyDescent="0.25">
      <c r="A318" s="46" t="s">
        <v>324</v>
      </c>
      <c r="B318" s="46" t="s">
        <v>104</v>
      </c>
      <c r="C318" s="59" t="str">
        <f>IF(E318&lt;1,"",IF(E318&gt;2007,"E",IF(E318&gt;2005.1,"D",IF(E318&gt;2002.1,"Schüler",IF(E318&gt;2000.1,"Jugend",IF(E318&gt;1997.1,"Jun.",IF(E318&gt;1983.1,"Sen.","M")))))))</f>
        <v>Sen.</v>
      </c>
      <c r="D318" s="51" t="s">
        <v>26</v>
      </c>
      <c r="E318" s="51">
        <v>1985</v>
      </c>
      <c r="F318" s="46" t="s">
        <v>321</v>
      </c>
      <c r="G318" s="31" t="s">
        <v>38</v>
      </c>
      <c r="H318" s="52">
        <v>104</v>
      </c>
      <c r="I318" s="53">
        <v>50</v>
      </c>
      <c r="J318" s="54">
        <v>80</v>
      </c>
      <c r="K318" s="54">
        <v>130</v>
      </c>
      <c r="L318" s="55">
        <v>43183</v>
      </c>
      <c r="M318" s="56" t="s">
        <v>411</v>
      </c>
    </row>
    <row r="319" spans="1:13" ht="14.25" customHeight="1" x14ac:dyDescent="0.25">
      <c r="A319" s="46" t="s">
        <v>383</v>
      </c>
      <c r="B319" s="46" t="s">
        <v>66</v>
      </c>
      <c r="C319" s="59" t="str">
        <f t="shared" ref="C319:C324" si="76">IF(E319&lt;1,"",IF(E319&gt;2007,"E",IF(E319&gt;2005.1,"D",IF(E319&gt;2002.1,"Schüler",IF(E319&gt;2000.1,"Jugend",IF(E319&gt;1997.1,"Jun.",IF(E319&gt;1983.1,"Sen.","M")))))))</f>
        <v>Sen.</v>
      </c>
      <c r="D319" s="51" t="s">
        <v>26</v>
      </c>
      <c r="E319" s="51">
        <v>1986</v>
      </c>
      <c r="F319" s="46" t="s">
        <v>73</v>
      </c>
      <c r="G319" s="147" t="s">
        <v>279</v>
      </c>
      <c r="H319" s="52">
        <v>157.30000000000001</v>
      </c>
      <c r="I319" s="53">
        <v>185</v>
      </c>
      <c r="J319" s="54">
        <v>220</v>
      </c>
      <c r="K319" s="54">
        <v>403</v>
      </c>
      <c r="L319" s="55">
        <v>43169</v>
      </c>
      <c r="M319" s="56" t="s">
        <v>282</v>
      </c>
    </row>
    <row r="320" spans="1:13" ht="14.25" customHeight="1" x14ac:dyDescent="0.25">
      <c r="A320" s="46" t="s">
        <v>370</v>
      </c>
      <c r="B320" s="46" t="s">
        <v>101</v>
      </c>
      <c r="C320" s="59" t="str">
        <f t="shared" si="76"/>
        <v>Sen.</v>
      </c>
      <c r="D320" s="51" t="s">
        <v>26</v>
      </c>
      <c r="E320" s="51">
        <v>1994</v>
      </c>
      <c r="F320" s="46" t="s">
        <v>85</v>
      </c>
      <c r="G320" s="147" t="s">
        <v>279</v>
      </c>
      <c r="H320" s="52">
        <v>108.3</v>
      </c>
      <c r="I320" s="53">
        <v>155</v>
      </c>
      <c r="J320" s="54">
        <v>198</v>
      </c>
      <c r="K320" s="54">
        <v>353</v>
      </c>
      <c r="L320" s="55">
        <v>43169</v>
      </c>
      <c r="M320" s="56" t="s">
        <v>282</v>
      </c>
    </row>
    <row r="321" spans="1:13" ht="14.25" customHeight="1" x14ac:dyDescent="0.25">
      <c r="A321" s="88" t="s">
        <v>340</v>
      </c>
      <c r="B321" s="88" t="s">
        <v>141</v>
      </c>
      <c r="C321" s="59" t="str">
        <f>IF(E321&lt;1,"",IF(E321&gt;2007,"E",IF(E321&gt;2005.1,"D",IF(E321&gt;2002.1,"Schüler",IF(E321&gt;2000.1,"Jugend",IF(E321&gt;1997.1,"Jun.",IF(E321&gt;1983.1,"Sen.","M")))))))</f>
        <v>Sen.</v>
      </c>
      <c r="D321" s="51" t="s">
        <v>26</v>
      </c>
      <c r="E321" s="89">
        <v>1988</v>
      </c>
      <c r="F321" s="88" t="s">
        <v>18</v>
      </c>
      <c r="G321" s="152" t="s">
        <v>279</v>
      </c>
      <c r="H321" s="91">
        <v>107.5</v>
      </c>
      <c r="I321" s="92">
        <v>150</v>
      </c>
      <c r="J321" s="93">
        <v>193</v>
      </c>
      <c r="K321" s="93">
        <v>338</v>
      </c>
      <c r="L321" s="94">
        <v>43414</v>
      </c>
      <c r="M321" s="95" t="s">
        <v>404</v>
      </c>
    </row>
    <row r="322" spans="1:13" ht="14.25" customHeight="1" x14ac:dyDescent="0.25">
      <c r="A322" s="46" t="s">
        <v>166</v>
      </c>
      <c r="B322" s="46" t="s">
        <v>167</v>
      </c>
      <c r="C322" s="59" t="str">
        <f>IF(E322&lt;1,"",IF(E322&gt;2007,"E",IF(E322&gt;2005.1,"D",IF(E322&gt;2002.1,"Schüler",IF(E322&gt;2000.1,"Jugend",IF(E322&gt;1997.1,"Jun.",IF(E322&gt;1983.1,"Sen.","M")))))))</f>
        <v>Sen.</v>
      </c>
      <c r="D322" s="51" t="s">
        <v>26</v>
      </c>
      <c r="E322" s="51">
        <v>1990</v>
      </c>
      <c r="F322" s="46" t="s">
        <v>73</v>
      </c>
      <c r="G322" s="147" t="s">
        <v>279</v>
      </c>
      <c r="H322" s="52">
        <v>133.5</v>
      </c>
      <c r="I322" s="53">
        <v>155</v>
      </c>
      <c r="J322" s="54">
        <v>180</v>
      </c>
      <c r="K322" s="54">
        <v>335</v>
      </c>
      <c r="L322" s="55">
        <v>43120</v>
      </c>
      <c r="M322" s="56" t="s">
        <v>282</v>
      </c>
    </row>
    <row r="323" spans="1:13" ht="14.25" customHeight="1" x14ac:dyDescent="0.25">
      <c r="A323" s="46" t="s">
        <v>371</v>
      </c>
      <c r="B323" s="46" t="s">
        <v>137</v>
      </c>
      <c r="C323" s="59" t="str">
        <f>IF(E323&lt;1,"",IF(E323&gt;2007,"E",IF(E323&gt;2005.1,"D",IF(E323&gt;2002.1,"Schüler",IF(E323&gt;2000.1,"Jugend",IF(E323&gt;1997.1,"Jun.",IF(E323&gt;1983.1,"Sen.","M")))))))</f>
        <v>Sen.</v>
      </c>
      <c r="D323" s="51" t="s">
        <v>26</v>
      </c>
      <c r="E323" s="51">
        <v>1990</v>
      </c>
      <c r="F323" s="46" t="s">
        <v>18</v>
      </c>
      <c r="G323" s="147" t="s">
        <v>279</v>
      </c>
      <c r="H323" s="52">
        <v>117.4</v>
      </c>
      <c r="I323" s="53">
        <v>155</v>
      </c>
      <c r="J323" s="54">
        <v>180</v>
      </c>
      <c r="K323" s="54">
        <v>335</v>
      </c>
      <c r="L323" s="55">
        <v>43169</v>
      </c>
      <c r="M323" s="56" t="s">
        <v>404</v>
      </c>
    </row>
    <row r="324" spans="1:13" ht="14.25" customHeight="1" x14ac:dyDescent="0.25">
      <c r="A324" s="46" t="s">
        <v>192</v>
      </c>
      <c r="B324" s="46" t="s">
        <v>193</v>
      </c>
      <c r="C324" s="59" t="str">
        <f t="shared" si="76"/>
        <v>Sen.</v>
      </c>
      <c r="D324" s="51" t="s">
        <v>26</v>
      </c>
      <c r="E324" s="51">
        <v>1990</v>
      </c>
      <c r="F324" s="46" t="s">
        <v>85</v>
      </c>
      <c r="G324" s="147" t="s">
        <v>279</v>
      </c>
      <c r="H324" s="52">
        <v>120</v>
      </c>
      <c r="I324" s="53">
        <v>95</v>
      </c>
      <c r="J324" s="54">
        <v>125</v>
      </c>
      <c r="K324" s="54">
        <v>220</v>
      </c>
      <c r="L324" s="55">
        <v>43162</v>
      </c>
      <c r="M324" s="56" t="s">
        <v>286</v>
      </c>
    </row>
    <row r="325" spans="1:13" ht="14.25" customHeight="1" thickBot="1" x14ac:dyDescent="0.3">
      <c r="A325" s="66" t="s">
        <v>128</v>
      </c>
      <c r="B325" s="66" t="s">
        <v>129</v>
      </c>
      <c r="C325" s="43" t="str">
        <f t="shared" ref="C325" si="77">IF(E325&lt;1,"",IF(E325&gt;2007,"E",IF(E325&gt;2005.1,"D",IF(E325&gt;2002.1,"Schüler",IF(E325&gt;2000.1,"Jugend",IF(E325&gt;1997.1,"Jun.",IF(E325&gt;1983.1,"Sen.","M")))))))</f>
        <v>Sen.</v>
      </c>
      <c r="D325" s="67" t="s">
        <v>26</v>
      </c>
      <c r="E325" s="67">
        <v>1992</v>
      </c>
      <c r="F325" s="66" t="s">
        <v>219</v>
      </c>
      <c r="G325" s="150" t="s">
        <v>279</v>
      </c>
      <c r="H325" s="68">
        <v>110.2</v>
      </c>
      <c r="I325" s="69">
        <v>88</v>
      </c>
      <c r="J325" s="70">
        <v>105</v>
      </c>
      <c r="K325" s="70">
        <v>193</v>
      </c>
      <c r="L325" s="71">
        <v>43183</v>
      </c>
      <c r="M325" s="72" t="s">
        <v>286</v>
      </c>
    </row>
    <row r="326" spans="1:13" ht="14.25" hidden="1" customHeight="1" x14ac:dyDescent="0.25">
      <c r="A326" s="58" t="s">
        <v>120</v>
      </c>
      <c r="B326" s="58" t="s">
        <v>121</v>
      </c>
      <c r="C326" s="59" t="str">
        <f t="shared" ref="C326:C340" si="78">IF(E326&lt;1,"",IF(E326&gt;2007,"E",IF(E326&gt;2005.1,"D",IF(E326&gt;2002.1,"Schüler",IF(E326&gt;2000.1,"Jugend",IF(E326&gt;1997.1,"Jun.",IF(E326&gt;1983.1,"Sen.","M")))))))</f>
        <v>Sen.</v>
      </c>
      <c r="D326" s="60" t="s">
        <v>26</v>
      </c>
      <c r="E326" s="60">
        <v>1997</v>
      </c>
      <c r="F326" s="58" t="s">
        <v>119</v>
      </c>
      <c r="G326" s="30"/>
      <c r="H326" s="61"/>
      <c r="I326" s="62"/>
      <c r="J326" s="63"/>
      <c r="K326" s="63"/>
      <c r="L326" s="64"/>
      <c r="M326" s="65"/>
    </row>
    <row r="327" spans="1:13" ht="13.5" hidden="1" customHeight="1" x14ac:dyDescent="0.25">
      <c r="A327" s="46" t="s">
        <v>381</v>
      </c>
      <c r="B327" s="46" t="s">
        <v>140</v>
      </c>
      <c r="C327" s="59" t="str">
        <f t="shared" si="78"/>
        <v>Sen.</v>
      </c>
      <c r="D327" s="51" t="s">
        <v>26</v>
      </c>
      <c r="E327" s="51">
        <v>1986</v>
      </c>
      <c r="F327" s="46" t="s">
        <v>321</v>
      </c>
      <c r="G327" s="31"/>
      <c r="H327" s="52"/>
      <c r="I327" s="53"/>
      <c r="J327" s="54"/>
      <c r="K327" s="54"/>
      <c r="L327" s="55"/>
      <c r="M327" s="56"/>
    </row>
    <row r="328" spans="1:13" ht="16.5" hidden="1" customHeight="1" x14ac:dyDescent="0.25">
      <c r="A328" s="46" t="s">
        <v>366</v>
      </c>
      <c r="B328" s="46" t="s">
        <v>101</v>
      </c>
      <c r="C328" s="59" t="str">
        <f t="shared" si="78"/>
        <v>Sen.</v>
      </c>
      <c r="D328" s="51" t="s">
        <v>26</v>
      </c>
      <c r="E328" s="51">
        <v>1988</v>
      </c>
      <c r="F328" s="46" t="s">
        <v>102</v>
      </c>
      <c r="G328" s="31"/>
      <c r="H328" s="52"/>
      <c r="I328" s="53"/>
      <c r="J328" s="54"/>
      <c r="K328" s="54"/>
      <c r="L328" s="55"/>
      <c r="M328" s="56"/>
    </row>
    <row r="329" spans="1:13" ht="14.25" hidden="1" customHeight="1" x14ac:dyDescent="0.25">
      <c r="A329" s="46" t="s">
        <v>366</v>
      </c>
      <c r="B329" s="46" t="s">
        <v>53</v>
      </c>
      <c r="C329" s="59" t="str">
        <f t="shared" si="78"/>
        <v>Sen.</v>
      </c>
      <c r="D329" s="51" t="s">
        <v>26</v>
      </c>
      <c r="E329" s="51">
        <v>1988</v>
      </c>
      <c r="F329" s="46" t="s">
        <v>102</v>
      </c>
      <c r="G329" s="31"/>
      <c r="H329" s="52"/>
      <c r="I329" s="53"/>
      <c r="J329" s="54"/>
      <c r="K329" s="54"/>
      <c r="L329" s="55"/>
      <c r="M329" s="56"/>
    </row>
    <row r="330" spans="1:13" ht="14.25" hidden="1" customHeight="1" x14ac:dyDescent="0.25">
      <c r="A330" s="46" t="s">
        <v>339</v>
      </c>
      <c r="B330" s="46" t="s">
        <v>143</v>
      </c>
      <c r="C330" s="59" t="str">
        <f t="shared" si="78"/>
        <v>Sen.</v>
      </c>
      <c r="D330" s="51" t="s">
        <v>26</v>
      </c>
      <c r="E330" s="51">
        <v>1997</v>
      </c>
      <c r="F330" s="46" t="s">
        <v>236</v>
      </c>
      <c r="G330" s="31"/>
      <c r="H330" s="52"/>
      <c r="I330" s="53"/>
      <c r="J330" s="54"/>
      <c r="K330" s="54"/>
      <c r="L330" s="55"/>
      <c r="M330" s="56"/>
    </row>
    <row r="331" spans="1:13" ht="14.25" hidden="1" customHeight="1" x14ac:dyDescent="0.25">
      <c r="A331" s="46" t="s">
        <v>116</v>
      </c>
      <c r="B331" s="46" t="s">
        <v>179</v>
      </c>
      <c r="C331" s="59" t="str">
        <f t="shared" si="78"/>
        <v>Sen.</v>
      </c>
      <c r="D331" s="51" t="s">
        <v>26</v>
      </c>
      <c r="E331" s="51">
        <v>1986</v>
      </c>
      <c r="F331" s="46" t="s">
        <v>90</v>
      </c>
      <c r="G331" s="31"/>
      <c r="H331" s="52"/>
      <c r="I331" s="53"/>
      <c r="J331" s="54"/>
      <c r="K331" s="54"/>
      <c r="L331" s="55"/>
      <c r="M331" s="56"/>
    </row>
    <row r="332" spans="1:13" ht="14.25" hidden="1" customHeight="1" x14ac:dyDescent="0.25">
      <c r="A332" s="46" t="s">
        <v>284</v>
      </c>
      <c r="B332" s="46" t="s">
        <v>285</v>
      </c>
      <c r="C332" s="59" t="str">
        <f t="shared" si="78"/>
        <v>Sen.</v>
      </c>
      <c r="D332" s="51" t="s">
        <v>26</v>
      </c>
      <c r="E332" s="51">
        <v>1986</v>
      </c>
      <c r="F332" s="46" t="s">
        <v>85</v>
      </c>
      <c r="G332" s="31"/>
      <c r="H332" s="52"/>
      <c r="I332" s="53"/>
      <c r="J332" s="54"/>
      <c r="K332" s="54"/>
      <c r="L332" s="55"/>
      <c r="M332" s="56"/>
    </row>
    <row r="333" spans="1:13" ht="14.25" hidden="1" customHeight="1" x14ac:dyDescent="0.25">
      <c r="A333" s="46" t="s">
        <v>337</v>
      </c>
      <c r="B333" s="46" t="s">
        <v>338</v>
      </c>
      <c r="C333" s="59" t="str">
        <f t="shared" si="78"/>
        <v>Sen.</v>
      </c>
      <c r="D333" s="51" t="s">
        <v>26</v>
      </c>
      <c r="E333" s="51">
        <v>1993</v>
      </c>
      <c r="F333" s="46" t="s">
        <v>119</v>
      </c>
      <c r="G333" s="31"/>
      <c r="H333" s="52"/>
      <c r="I333" s="53"/>
      <c r="J333" s="54"/>
      <c r="K333" s="54"/>
      <c r="L333" s="55"/>
      <c r="M333" s="56"/>
    </row>
    <row r="334" spans="1:13" ht="14.25" hidden="1" customHeight="1" x14ac:dyDescent="0.25">
      <c r="A334" s="46" t="s">
        <v>345</v>
      </c>
      <c r="B334" s="46" t="s">
        <v>346</v>
      </c>
      <c r="C334" s="59" t="str">
        <f t="shared" si="78"/>
        <v>Sen.</v>
      </c>
      <c r="D334" s="51" t="s">
        <v>26</v>
      </c>
      <c r="E334" s="51">
        <v>1992</v>
      </c>
      <c r="F334" s="46" t="s">
        <v>73</v>
      </c>
      <c r="G334" s="31"/>
      <c r="H334" s="52"/>
      <c r="I334" s="53"/>
      <c r="J334" s="54"/>
      <c r="K334" s="54"/>
      <c r="L334" s="55"/>
      <c r="M334" s="56"/>
    </row>
    <row r="335" spans="1:13" ht="14.25" hidden="1" customHeight="1" x14ac:dyDescent="0.25">
      <c r="A335" s="46" t="s">
        <v>152</v>
      </c>
      <c r="B335" s="46" t="s">
        <v>153</v>
      </c>
      <c r="C335" s="59" t="str">
        <f t="shared" si="78"/>
        <v>Sen.</v>
      </c>
      <c r="D335" s="51" t="s">
        <v>26</v>
      </c>
      <c r="E335" s="51">
        <v>1993</v>
      </c>
      <c r="F335" s="46" t="s">
        <v>18</v>
      </c>
      <c r="G335" s="31"/>
      <c r="H335" s="52"/>
      <c r="I335" s="53"/>
      <c r="J335" s="54"/>
      <c r="K335" s="54"/>
      <c r="L335" s="55"/>
      <c r="M335" s="56"/>
    </row>
    <row r="336" spans="1:13" ht="14.25" hidden="1" customHeight="1" x14ac:dyDescent="0.25">
      <c r="A336" s="46" t="s">
        <v>197</v>
      </c>
      <c r="B336" s="46" t="s">
        <v>198</v>
      </c>
      <c r="C336" s="59" t="str">
        <f t="shared" si="78"/>
        <v>Sen.</v>
      </c>
      <c r="D336" s="51" t="s">
        <v>26</v>
      </c>
      <c r="E336" s="51">
        <v>1987</v>
      </c>
      <c r="F336" s="46" t="s">
        <v>85</v>
      </c>
      <c r="G336" s="31"/>
      <c r="H336" s="52"/>
      <c r="I336" s="53"/>
      <c r="J336" s="54"/>
      <c r="K336" s="54"/>
      <c r="L336" s="55"/>
      <c r="M336" s="56"/>
    </row>
    <row r="337" spans="1:13" ht="14.25" hidden="1" customHeight="1" x14ac:dyDescent="0.25">
      <c r="A337" s="46" t="s">
        <v>161</v>
      </c>
      <c r="B337" s="46" t="s">
        <v>162</v>
      </c>
      <c r="C337" s="59" t="str">
        <f t="shared" si="78"/>
        <v>Sen.</v>
      </c>
      <c r="D337" s="51" t="s">
        <v>26</v>
      </c>
      <c r="E337" s="51">
        <v>1990</v>
      </c>
      <c r="F337" s="46" t="s">
        <v>85</v>
      </c>
      <c r="G337" s="31"/>
      <c r="H337" s="52"/>
      <c r="I337" s="53"/>
      <c r="J337" s="54"/>
      <c r="K337" s="54"/>
      <c r="L337" s="55"/>
      <c r="M337" s="56"/>
    </row>
    <row r="338" spans="1:13" ht="14.25" hidden="1" customHeight="1" x14ac:dyDescent="0.25">
      <c r="A338" s="46" t="s">
        <v>316</v>
      </c>
      <c r="B338" s="46" t="s">
        <v>115</v>
      </c>
      <c r="C338" s="59" t="str">
        <f t="shared" si="78"/>
        <v>Sen.</v>
      </c>
      <c r="D338" s="51" t="s">
        <v>26</v>
      </c>
      <c r="E338" s="51">
        <v>1993</v>
      </c>
      <c r="F338" s="46" t="s">
        <v>102</v>
      </c>
      <c r="G338" s="31"/>
      <c r="H338" s="52"/>
      <c r="I338" s="53"/>
      <c r="J338" s="54"/>
      <c r="K338" s="54"/>
      <c r="L338" s="55"/>
      <c r="M338" s="56"/>
    </row>
    <row r="339" spans="1:13" ht="14.25" hidden="1" customHeight="1" x14ac:dyDescent="0.25">
      <c r="A339" s="46" t="s">
        <v>349</v>
      </c>
      <c r="B339" s="46" t="s">
        <v>350</v>
      </c>
      <c r="C339" s="59" t="str">
        <f t="shared" si="78"/>
        <v>Sen.</v>
      </c>
      <c r="D339" s="51" t="s">
        <v>26</v>
      </c>
      <c r="E339" s="51">
        <v>1996</v>
      </c>
      <c r="F339" s="46" t="s">
        <v>85</v>
      </c>
      <c r="G339" s="31"/>
      <c r="H339" s="52"/>
      <c r="I339" s="53"/>
      <c r="J339" s="54"/>
      <c r="K339" s="54"/>
      <c r="L339" s="55"/>
      <c r="M339" s="56"/>
    </row>
    <row r="340" spans="1:13" ht="15" hidden="1" customHeight="1" x14ac:dyDescent="0.25">
      <c r="A340" s="46" t="s">
        <v>331</v>
      </c>
      <c r="B340" s="46" t="s">
        <v>332</v>
      </c>
      <c r="C340" s="59" t="str">
        <f t="shared" si="78"/>
        <v>Sen.</v>
      </c>
      <c r="D340" s="51" t="s">
        <v>26</v>
      </c>
      <c r="E340" s="51">
        <v>1994</v>
      </c>
      <c r="F340" s="46" t="s">
        <v>177</v>
      </c>
      <c r="G340" s="31"/>
      <c r="H340" s="52"/>
      <c r="I340" s="53"/>
      <c r="J340" s="54"/>
      <c r="K340" s="54"/>
      <c r="L340" s="55"/>
      <c r="M340" s="56"/>
    </row>
    <row r="341" spans="1:13" ht="14.25" hidden="1" customHeight="1" thickBot="1" x14ac:dyDescent="0.3">
      <c r="A341" s="66" t="s">
        <v>224</v>
      </c>
      <c r="B341" s="66" t="s">
        <v>225</v>
      </c>
      <c r="C341" s="43" t="str">
        <f t="shared" ref="C341" si="79">IF(E341&lt;1,"",IF(E341&gt;2007,"E",IF(E341&gt;2005.1,"D",IF(E341&gt;2002.1,"Schüler",IF(E341&gt;2000.1,"Jugend",IF(E341&gt;1997.1,"Jun.",IF(E341&gt;1983.1,"Sen.","M")))))))</f>
        <v>Sen.</v>
      </c>
      <c r="D341" s="67" t="s">
        <v>26</v>
      </c>
      <c r="E341" s="67">
        <v>1988</v>
      </c>
      <c r="F341" s="66" t="s">
        <v>219</v>
      </c>
      <c r="G341" s="32"/>
      <c r="H341" s="68"/>
      <c r="I341" s="69"/>
      <c r="J341" s="70"/>
      <c r="K341" s="70"/>
      <c r="L341" s="71"/>
      <c r="M341" s="72"/>
    </row>
    <row r="342" spans="1:13" ht="14.25" customHeight="1" x14ac:dyDescent="0.25">
      <c r="A342" s="46" t="s">
        <v>232</v>
      </c>
      <c r="B342" s="46" t="s">
        <v>109</v>
      </c>
      <c r="C342" s="59" t="str">
        <f t="shared" ref="C342" si="80">IF(E342&gt;1983.1,"M 30",IF(E342&gt;1978.1,"M 35",IF(E342&gt;1973.1,"M 40",IF(E342&gt;1968.1,"M 45",IF(E342&gt;1963.1,"M 50",IF(E342&gt;1958.1,"M 55",IF(E342&gt;1953.1,"M 60",IF(E342&gt;1948.1,"M 65",IF(E342&gt;1943.1,"M 70",IF(E342&gt;1938.1,"M 75",IF(E342&gt;1933.1,"M 80")))))))))))</f>
        <v>M 35</v>
      </c>
      <c r="D342" s="51" t="s">
        <v>26</v>
      </c>
      <c r="E342" s="51">
        <v>1980</v>
      </c>
      <c r="F342" s="46" t="s">
        <v>18</v>
      </c>
      <c r="G342" s="31" t="s">
        <v>22</v>
      </c>
      <c r="H342" s="52">
        <v>69</v>
      </c>
      <c r="I342" s="53">
        <v>75</v>
      </c>
      <c r="J342" s="54">
        <v>96</v>
      </c>
      <c r="K342" s="54">
        <v>171</v>
      </c>
      <c r="L342" s="55">
        <v>43232</v>
      </c>
      <c r="M342" s="56" t="s">
        <v>471</v>
      </c>
    </row>
    <row r="343" spans="1:13" ht="14.25" customHeight="1" x14ac:dyDescent="0.25">
      <c r="A343" s="46" t="s">
        <v>232</v>
      </c>
      <c r="B343" s="46" t="s">
        <v>109</v>
      </c>
      <c r="C343" s="59" t="str">
        <f t="shared" ref="C343:C353" si="81">IF(E343&gt;1983.1,"M 30",IF(E343&gt;1978.1,"M 35",IF(E343&gt;1973.1,"M 40",IF(E343&gt;1968.1,"M 45",IF(E343&gt;1963.1,"M 50",IF(E343&gt;1958.1,"M 55",IF(E343&gt;1953.1,"M 60",IF(E343&gt;1948.1,"M 65",IF(E343&gt;1943.1,"M 70",IF(E343&gt;1938.1,"M 75",IF(E343&gt;1933.1,"M 80")))))))))))</f>
        <v>M 35</v>
      </c>
      <c r="D343" s="51" t="s">
        <v>26</v>
      </c>
      <c r="E343" s="51">
        <v>1980</v>
      </c>
      <c r="F343" s="46" t="s">
        <v>18</v>
      </c>
      <c r="G343" s="147" t="s">
        <v>31</v>
      </c>
      <c r="H343" s="52">
        <v>73.400000000000006</v>
      </c>
      <c r="I343" s="53">
        <v>75</v>
      </c>
      <c r="J343" s="54">
        <v>100</v>
      </c>
      <c r="K343" s="54">
        <v>172</v>
      </c>
      <c r="L343" s="55">
        <v>43162</v>
      </c>
      <c r="M343" s="56" t="s">
        <v>429</v>
      </c>
    </row>
    <row r="344" spans="1:13" ht="14.25" customHeight="1" x14ac:dyDescent="0.25">
      <c r="A344" s="46" t="s">
        <v>435</v>
      </c>
      <c r="B344" s="46" t="s">
        <v>436</v>
      </c>
      <c r="C344" s="59" t="str">
        <f t="shared" ref="C344:C349" si="82">IF(E344&gt;1983.1,"M 30",IF(E344&gt;1978.1,"M 35",IF(E344&gt;1973.1,"M 40",IF(E344&gt;1968.1,"M 45",IF(E344&gt;1963.1,"M 50",IF(E344&gt;1958.1,"M 55",IF(E344&gt;1953.1,"M 60",IF(E344&gt;1948.1,"M 65",IF(E344&gt;1943.1,"M 70",IF(E344&gt;1938.1,"M 75",IF(E344&gt;1933.1,"M 80")))))))))))</f>
        <v>M 35</v>
      </c>
      <c r="D344" s="51" t="s">
        <v>26</v>
      </c>
      <c r="E344" s="51">
        <v>1983</v>
      </c>
      <c r="F344" s="46" t="s">
        <v>236</v>
      </c>
      <c r="G344" s="31" t="s">
        <v>33</v>
      </c>
      <c r="H344" s="52">
        <v>84</v>
      </c>
      <c r="I344" s="53">
        <v>105</v>
      </c>
      <c r="J344" s="54">
        <v>130</v>
      </c>
      <c r="K344" s="54">
        <v>235</v>
      </c>
      <c r="L344" s="55">
        <v>43414</v>
      </c>
      <c r="M344" s="56" t="s">
        <v>405</v>
      </c>
    </row>
    <row r="345" spans="1:13" ht="14.25" customHeight="1" x14ac:dyDescent="0.25">
      <c r="A345" s="46" t="s">
        <v>326</v>
      </c>
      <c r="B345" s="46" t="s">
        <v>327</v>
      </c>
      <c r="C345" s="59" t="str">
        <f t="shared" si="82"/>
        <v>M 35</v>
      </c>
      <c r="D345" s="51" t="s">
        <v>26</v>
      </c>
      <c r="E345" s="51">
        <v>1981</v>
      </c>
      <c r="F345" s="46" t="s">
        <v>321</v>
      </c>
      <c r="G345" s="31" t="s">
        <v>33</v>
      </c>
      <c r="H345" s="52">
        <v>84.7</v>
      </c>
      <c r="I345" s="53">
        <v>100</v>
      </c>
      <c r="J345" s="54">
        <v>120</v>
      </c>
      <c r="K345" s="54">
        <v>217</v>
      </c>
      <c r="L345" s="55">
        <v>43414</v>
      </c>
      <c r="M345" s="56" t="s">
        <v>390</v>
      </c>
    </row>
    <row r="346" spans="1:13" ht="14.25" customHeight="1" x14ac:dyDescent="0.25">
      <c r="A346" s="46" t="s">
        <v>262</v>
      </c>
      <c r="B346" s="46" t="s">
        <v>263</v>
      </c>
      <c r="C346" s="59" t="str">
        <f t="shared" si="82"/>
        <v>M 35</v>
      </c>
      <c r="D346" s="51" t="s">
        <v>26</v>
      </c>
      <c r="E346" s="51">
        <v>1983</v>
      </c>
      <c r="F346" s="46" t="s">
        <v>90</v>
      </c>
      <c r="G346" s="31" t="s">
        <v>33</v>
      </c>
      <c r="H346" s="52">
        <v>78.8</v>
      </c>
      <c r="I346" s="53">
        <v>95</v>
      </c>
      <c r="J346" s="54">
        <v>115</v>
      </c>
      <c r="K346" s="54">
        <v>210</v>
      </c>
      <c r="L346" s="55">
        <v>43127</v>
      </c>
      <c r="M346" s="56" t="s">
        <v>394</v>
      </c>
    </row>
    <row r="347" spans="1:13" ht="14.25" customHeight="1" x14ac:dyDescent="0.25">
      <c r="A347" s="46" t="s">
        <v>122</v>
      </c>
      <c r="B347" s="46" t="s">
        <v>123</v>
      </c>
      <c r="C347" s="59" t="str">
        <f t="shared" si="82"/>
        <v>M 35</v>
      </c>
      <c r="D347" s="51" t="s">
        <v>26</v>
      </c>
      <c r="E347" s="51">
        <v>1983</v>
      </c>
      <c r="F347" s="46" t="s">
        <v>119</v>
      </c>
      <c r="G347" s="31" t="s">
        <v>33</v>
      </c>
      <c r="H347" s="52">
        <v>83.5</v>
      </c>
      <c r="I347" s="53">
        <v>95</v>
      </c>
      <c r="J347" s="54">
        <v>110</v>
      </c>
      <c r="K347" s="54">
        <v>205</v>
      </c>
      <c r="L347" s="55">
        <v>43183</v>
      </c>
      <c r="M347" s="56" t="s">
        <v>391</v>
      </c>
    </row>
    <row r="348" spans="1:13" ht="14.25" customHeight="1" x14ac:dyDescent="0.25">
      <c r="A348" s="46" t="s">
        <v>388</v>
      </c>
      <c r="B348" s="46" t="s">
        <v>389</v>
      </c>
      <c r="C348" s="59" t="str">
        <f t="shared" si="82"/>
        <v>M 35</v>
      </c>
      <c r="D348" s="51" t="s">
        <v>26</v>
      </c>
      <c r="E348" s="51">
        <v>1980</v>
      </c>
      <c r="F348" s="46" t="s">
        <v>102</v>
      </c>
      <c r="G348" s="31" t="s">
        <v>33</v>
      </c>
      <c r="H348" s="52">
        <v>80.8</v>
      </c>
      <c r="I348" s="53">
        <v>90</v>
      </c>
      <c r="J348" s="54">
        <v>93</v>
      </c>
      <c r="K348" s="54">
        <v>183</v>
      </c>
      <c r="L348" s="55">
        <v>43162</v>
      </c>
      <c r="M348" s="56" t="s">
        <v>394</v>
      </c>
    </row>
    <row r="349" spans="1:13" ht="14.25" customHeight="1" x14ac:dyDescent="0.25">
      <c r="A349" s="46" t="s">
        <v>510</v>
      </c>
      <c r="B349" s="46" t="s">
        <v>141</v>
      </c>
      <c r="C349" s="59" t="str">
        <f t="shared" si="82"/>
        <v>M 35</v>
      </c>
      <c r="D349" s="51" t="s">
        <v>26</v>
      </c>
      <c r="E349" s="51">
        <v>1983</v>
      </c>
      <c r="F349" s="46" t="s">
        <v>85</v>
      </c>
      <c r="G349" s="31" t="s">
        <v>33</v>
      </c>
      <c r="H349" s="52">
        <v>83.8</v>
      </c>
      <c r="I349" s="53">
        <v>79</v>
      </c>
      <c r="J349" s="54">
        <v>88</v>
      </c>
      <c r="K349" s="54">
        <v>167</v>
      </c>
      <c r="L349" s="55">
        <v>43344</v>
      </c>
      <c r="M349" s="56" t="s">
        <v>404</v>
      </c>
    </row>
    <row r="350" spans="1:13" ht="14.25" customHeight="1" x14ac:dyDescent="0.25">
      <c r="A350" s="46" t="s">
        <v>486</v>
      </c>
      <c r="B350" s="46" t="s">
        <v>63</v>
      </c>
      <c r="C350" s="59" t="str">
        <f t="shared" ref="C350" si="83">IF(E350&gt;1983.1,"M 30",IF(E350&gt;1978.1,"M 35",IF(E350&gt;1973.1,"M 40",IF(E350&gt;1968.1,"M 45",IF(E350&gt;1963.1,"M 50",IF(E350&gt;1958.1,"M 55",IF(E350&gt;1953.1,"M 60",IF(E350&gt;1948.1,"M 65",IF(E350&gt;1943.1,"M 70",IF(E350&gt;1938.1,"M 75",IF(E350&gt;1933.1,"M 80")))))))))))</f>
        <v>M 35</v>
      </c>
      <c r="D350" s="51" t="s">
        <v>26</v>
      </c>
      <c r="E350" s="51">
        <v>1982</v>
      </c>
      <c r="F350" s="46" t="s">
        <v>60</v>
      </c>
      <c r="G350" s="147" t="s">
        <v>34</v>
      </c>
      <c r="H350" s="52">
        <v>90.3</v>
      </c>
      <c r="I350" s="53">
        <v>108</v>
      </c>
      <c r="J350" s="54">
        <v>130</v>
      </c>
      <c r="K350" s="54">
        <v>238</v>
      </c>
      <c r="L350" s="55">
        <v>43261</v>
      </c>
      <c r="M350" s="56" t="s">
        <v>480</v>
      </c>
    </row>
    <row r="351" spans="1:13" ht="14.25" customHeight="1" x14ac:dyDescent="0.25">
      <c r="A351" s="46" t="s">
        <v>435</v>
      </c>
      <c r="B351" s="46" t="s">
        <v>436</v>
      </c>
      <c r="C351" s="59" t="str">
        <f t="shared" si="81"/>
        <v>M 35</v>
      </c>
      <c r="D351" s="51" t="s">
        <v>26</v>
      </c>
      <c r="E351" s="51">
        <v>1983</v>
      </c>
      <c r="F351" s="46" t="s">
        <v>236</v>
      </c>
      <c r="G351" s="147" t="s">
        <v>34</v>
      </c>
      <c r="H351" s="52">
        <v>85.3</v>
      </c>
      <c r="I351" s="53">
        <v>105</v>
      </c>
      <c r="J351" s="54">
        <v>125</v>
      </c>
      <c r="K351" s="54">
        <v>230</v>
      </c>
      <c r="L351" s="55">
        <v>43204</v>
      </c>
      <c r="M351" s="56" t="s">
        <v>405</v>
      </c>
    </row>
    <row r="352" spans="1:13" ht="14.25" customHeight="1" x14ac:dyDescent="0.25">
      <c r="A352" s="58" t="s">
        <v>98</v>
      </c>
      <c r="B352" s="58" t="s">
        <v>99</v>
      </c>
      <c r="C352" s="59" t="str">
        <f t="shared" si="81"/>
        <v>M 35</v>
      </c>
      <c r="D352" s="60" t="s">
        <v>26</v>
      </c>
      <c r="E352" s="60">
        <v>1980</v>
      </c>
      <c r="F352" s="58" t="s">
        <v>90</v>
      </c>
      <c r="G352" s="30" t="s">
        <v>38</v>
      </c>
      <c r="H352" s="61">
        <v>92.9</v>
      </c>
      <c r="I352" s="62">
        <v>128</v>
      </c>
      <c r="J352" s="63">
        <v>155</v>
      </c>
      <c r="K352" s="63">
        <v>278</v>
      </c>
      <c r="L352" s="64">
        <v>43162</v>
      </c>
      <c r="M352" s="65" t="s">
        <v>394</v>
      </c>
    </row>
    <row r="353" spans="1:16384" ht="14.25" customHeight="1" thickBot="1" x14ac:dyDescent="0.3">
      <c r="A353" s="66" t="s">
        <v>82</v>
      </c>
      <c r="B353" s="66" t="s">
        <v>83</v>
      </c>
      <c r="C353" s="43" t="str">
        <f t="shared" si="81"/>
        <v>M 35</v>
      </c>
      <c r="D353" s="67" t="s">
        <v>26</v>
      </c>
      <c r="E353" s="67">
        <v>1981</v>
      </c>
      <c r="F353" s="66" t="s">
        <v>73</v>
      </c>
      <c r="G353" s="150" t="s">
        <v>279</v>
      </c>
      <c r="H353" s="68">
        <v>143.69999999999999</v>
      </c>
      <c r="I353" s="69">
        <v>181</v>
      </c>
      <c r="J353" s="70">
        <v>220</v>
      </c>
      <c r="K353" s="70">
        <v>400</v>
      </c>
      <c r="L353" s="71">
        <v>43379</v>
      </c>
      <c r="M353" s="72" t="s">
        <v>282</v>
      </c>
    </row>
    <row r="354" spans="1:16384" ht="16.5" hidden="1" customHeight="1" x14ac:dyDescent="0.25">
      <c r="A354" s="58" t="s">
        <v>191</v>
      </c>
      <c r="B354" s="58" t="s">
        <v>104</v>
      </c>
      <c r="C354" s="59" t="str">
        <f t="shared" ref="C354:C356" si="84">IF(E354&gt;1983.1,"M 30",IF(E354&gt;1978.1,"M 35",IF(E354&gt;1973.1,"M 40",IF(E354&gt;1968.1,"M 45",IF(E354&gt;1963.1,"M 50",IF(E354&gt;1958.1,"M 55",IF(E354&gt;1953.1,"M 60",IF(E354&gt;1948.1,"M 65",IF(E354&gt;1943.1,"M 70",IF(E354&gt;1938.1,"M 75",IF(E354&gt;1933.1,"M 80")))))))))))</f>
        <v>M 35</v>
      </c>
      <c r="D354" s="60" t="s">
        <v>26</v>
      </c>
      <c r="E354" s="60">
        <v>1983</v>
      </c>
      <c r="F354" s="58" t="s">
        <v>73</v>
      </c>
      <c r="G354" s="30"/>
      <c r="H354" s="61"/>
      <c r="I354" s="62"/>
      <c r="J354" s="63"/>
      <c r="K354" s="63"/>
      <c r="L354" s="64"/>
      <c r="M354" s="65"/>
    </row>
    <row r="355" spans="1:16384" ht="16.5" hidden="1" customHeight="1" thickBot="1" x14ac:dyDescent="0.3">
      <c r="A355" s="66" t="s">
        <v>361</v>
      </c>
      <c r="B355" s="66" t="s">
        <v>362</v>
      </c>
      <c r="C355" s="43" t="str">
        <f t="shared" si="84"/>
        <v>M 35</v>
      </c>
      <c r="D355" s="67" t="s">
        <v>26</v>
      </c>
      <c r="E355" s="67">
        <v>1979</v>
      </c>
      <c r="F355" s="66" t="s">
        <v>73</v>
      </c>
      <c r="G355" s="32"/>
      <c r="H355" s="68"/>
      <c r="I355" s="69"/>
      <c r="J355" s="70"/>
      <c r="K355" s="70"/>
      <c r="L355" s="71"/>
      <c r="M355" s="72"/>
    </row>
    <row r="356" spans="1:16384" ht="14.25" customHeight="1" x14ac:dyDescent="0.25">
      <c r="A356" s="58" t="s">
        <v>512</v>
      </c>
      <c r="B356" s="58" t="s">
        <v>104</v>
      </c>
      <c r="C356" s="59" t="str">
        <f t="shared" si="84"/>
        <v>M 40</v>
      </c>
      <c r="D356" s="60" t="s">
        <v>26</v>
      </c>
      <c r="E356" s="60">
        <v>1977</v>
      </c>
      <c r="F356" s="58" t="s">
        <v>236</v>
      </c>
      <c r="G356" s="30" t="s">
        <v>31</v>
      </c>
      <c r="H356" s="61">
        <v>73.400000000000006</v>
      </c>
      <c r="I356" s="62">
        <v>68</v>
      </c>
      <c r="J356" s="63">
        <v>80</v>
      </c>
      <c r="K356" s="63">
        <v>148</v>
      </c>
      <c r="L356" s="64">
        <v>43344</v>
      </c>
      <c r="M356" s="65" t="s">
        <v>404</v>
      </c>
    </row>
    <row r="357" spans="1:16384" ht="14.25" customHeight="1" x14ac:dyDescent="0.25">
      <c r="A357" s="58" t="s">
        <v>237</v>
      </c>
      <c r="B357" s="58" t="s">
        <v>93</v>
      </c>
      <c r="C357" s="59" t="str">
        <f t="shared" ref="C357:C362" si="85">IF(E357&gt;1983.1,"M 30",IF(E357&gt;1978.1,"M 35",IF(E357&gt;1973.1,"M 40",IF(E357&gt;1968.1,"M 45",IF(E357&gt;1963.1,"M 50",IF(E357&gt;1958.1,"M 55",IF(E357&gt;1953.1,"M 60",IF(E357&gt;1948.1,"M 65",IF(E357&gt;1943.1,"M 70",IF(E357&gt;1938.1,"M 75",IF(E357&gt;1933.1,"M 80")))))))))))</f>
        <v>M 40</v>
      </c>
      <c r="D357" s="60" t="s">
        <v>26</v>
      </c>
      <c r="E357" s="60">
        <v>1978</v>
      </c>
      <c r="F357" s="58" t="s">
        <v>236</v>
      </c>
      <c r="G357" s="151" t="s">
        <v>33</v>
      </c>
      <c r="H357" s="61">
        <v>82.9</v>
      </c>
      <c r="I357" s="62">
        <v>105</v>
      </c>
      <c r="J357" s="63">
        <v>131</v>
      </c>
      <c r="K357" s="63">
        <v>236</v>
      </c>
      <c r="L357" s="64">
        <v>43141</v>
      </c>
      <c r="M357" s="65" t="s">
        <v>405</v>
      </c>
    </row>
    <row r="358" spans="1:16384" ht="15.75" customHeight="1" x14ac:dyDescent="0.25">
      <c r="A358" s="88" t="s">
        <v>252</v>
      </c>
      <c r="B358" s="88" t="s">
        <v>253</v>
      </c>
      <c r="C358" s="59" t="str">
        <f>IF(E358&gt;1983.1,"M 30",IF(E358&gt;1978.1,"M 35",IF(E358&gt;1973.1,"M 40",IF(E358&gt;1968.1,"M 45",IF(E358&gt;1963.1,"M 50",IF(E358&gt;1958.1,"M 55",IF(E358&gt;1953.1,"M 60",IF(E358&gt;1948.1,"M 65",IF(E358&gt;1943.1,"M 70",IF(E358&gt;1938.1,"M 75",IF(E358&gt;1933.1,"M 80")))))))))))</f>
        <v>M 40</v>
      </c>
      <c r="D358" s="51" t="s">
        <v>26</v>
      </c>
      <c r="E358" s="89">
        <v>1975</v>
      </c>
      <c r="F358" s="88" t="s">
        <v>236</v>
      </c>
      <c r="G358" s="152" t="s">
        <v>33</v>
      </c>
      <c r="H358" s="91">
        <v>84</v>
      </c>
      <c r="I358" s="92">
        <v>97</v>
      </c>
      <c r="J358" s="93">
        <v>120</v>
      </c>
      <c r="K358" s="93">
        <v>217</v>
      </c>
      <c r="L358" s="94">
        <v>43183</v>
      </c>
      <c r="M358" s="95" t="s">
        <v>404</v>
      </c>
    </row>
    <row r="359" spans="1:16384" ht="15.75" customHeight="1" x14ac:dyDescent="0.25">
      <c r="A359" s="88" t="s">
        <v>472</v>
      </c>
      <c r="B359" s="88" t="s">
        <v>473</v>
      </c>
      <c r="C359" s="59" t="str">
        <f>IF(E359&gt;1983.1,"M 30",IF(E359&gt;1978.1,"M 35",IF(E359&gt;1973.1,"M 40",IF(E359&gt;1968.1,"M 45",IF(E359&gt;1963.1,"M 50",IF(E359&gt;1958.1,"M 55",IF(E359&gt;1953.1,"M 60",IF(E359&gt;1948.1,"M 65",IF(E359&gt;1943.1,"M 70",IF(E359&gt;1938.1,"M 75",IF(E359&gt;1933.1,"M 80")))))))))))</f>
        <v>M 40</v>
      </c>
      <c r="D359" s="51" t="s">
        <v>26</v>
      </c>
      <c r="E359" s="89">
        <v>1978</v>
      </c>
      <c r="F359" s="88" t="s">
        <v>18</v>
      </c>
      <c r="G359" s="152" t="s">
        <v>33</v>
      </c>
      <c r="H359" s="91">
        <v>83.3</v>
      </c>
      <c r="I359" s="92">
        <v>78</v>
      </c>
      <c r="J359" s="93">
        <v>90</v>
      </c>
      <c r="K359" s="93">
        <v>168</v>
      </c>
      <c r="L359" s="94">
        <v>43232</v>
      </c>
      <c r="M359" s="95" t="s">
        <v>471</v>
      </c>
    </row>
    <row r="360" spans="1:16384" ht="15.75" customHeight="1" x14ac:dyDescent="0.25">
      <c r="A360" s="46" t="s">
        <v>353</v>
      </c>
      <c r="B360" s="46" t="s">
        <v>104</v>
      </c>
      <c r="C360" s="59" t="str">
        <f>IF(E360&gt;1983.1,"M 30",IF(E360&gt;1978.1,"M 35",IF(E360&gt;1973.1,"M 40",IF(E360&gt;1968.1,"M 45",IF(E360&gt;1963.1,"M 50",IF(E360&gt;1958.1,"M 55",IF(E360&gt;1953.1,"M 60",IF(E360&gt;1948.1,"M 65",IF(E360&gt;1943.1,"M 70",IF(E360&gt;1938.1,"M 75",IF(E360&gt;1933.1,"M 80")))))))))))</f>
        <v>M 40</v>
      </c>
      <c r="D360" s="51" t="s">
        <v>26</v>
      </c>
      <c r="E360" s="51">
        <v>1978</v>
      </c>
      <c r="F360" s="46" t="s">
        <v>102</v>
      </c>
      <c r="G360" s="31" t="s">
        <v>34</v>
      </c>
      <c r="H360" s="52">
        <v>93.1</v>
      </c>
      <c r="I360" s="53">
        <v>88</v>
      </c>
      <c r="J360" s="54">
        <v>101</v>
      </c>
      <c r="K360" s="54">
        <v>189</v>
      </c>
      <c r="L360" s="55">
        <v>43344</v>
      </c>
      <c r="M360" s="56" t="s">
        <v>404</v>
      </c>
    </row>
    <row r="361" spans="1:16384" ht="15.75" customHeight="1" thickBot="1" x14ac:dyDescent="0.3">
      <c r="A361" s="66" t="s">
        <v>218</v>
      </c>
      <c r="B361" s="66" t="s">
        <v>93</v>
      </c>
      <c r="C361" s="43" t="str">
        <f>IF(E361&gt;1983.1,"M 30",IF(E361&gt;1978.1,"M 35",IF(E361&gt;1973.1,"M 40",IF(E361&gt;1968.1,"M 45",IF(E361&gt;1963.1,"M 50",IF(E361&gt;1958.1,"M 55",IF(E361&gt;1953.1,"M 60",IF(E361&gt;1948.1,"M 65",IF(E361&gt;1943.1,"M 70",IF(E361&gt;1938.1,"M 75",IF(E361&gt;1933.1,"M 80")))))))))))</f>
        <v>M 40</v>
      </c>
      <c r="D361" s="67" t="s">
        <v>26</v>
      </c>
      <c r="E361" s="67">
        <v>1976</v>
      </c>
      <c r="F361" s="66" t="s">
        <v>73</v>
      </c>
      <c r="G361" s="150" t="s">
        <v>38</v>
      </c>
      <c r="H361" s="68">
        <v>97.3</v>
      </c>
      <c r="I361" s="69">
        <v>50</v>
      </c>
      <c r="J361" s="70">
        <v>75</v>
      </c>
      <c r="K361" s="70">
        <v>125</v>
      </c>
      <c r="L361" s="71">
        <v>43344</v>
      </c>
      <c r="M361" s="72" t="s">
        <v>404</v>
      </c>
    </row>
    <row r="362" spans="1:16384" ht="14.25" customHeight="1" x14ac:dyDescent="0.25">
      <c r="A362" s="58" t="s">
        <v>52</v>
      </c>
      <c r="B362" s="58" t="s">
        <v>53</v>
      </c>
      <c r="C362" s="59" t="str">
        <f t="shared" si="85"/>
        <v>M 45</v>
      </c>
      <c r="D362" s="60" t="s">
        <v>26</v>
      </c>
      <c r="E362" s="60">
        <v>1969</v>
      </c>
      <c r="F362" s="58" t="s">
        <v>18</v>
      </c>
      <c r="G362" s="30" t="s">
        <v>34</v>
      </c>
      <c r="H362" s="61">
        <v>88</v>
      </c>
      <c r="I362" s="62">
        <v>52</v>
      </c>
      <c r="J362" s="63">
        <v>65</v>
      </c>
      <c r="K362" s="63">
        <v>117</v>
      </c>
      <c r="L362" s="64">
        <v>43183</v>
      </c>
      <c r="M362" s="65" t="s">
        <v>439</v>
      </c>
    </row>
    <row r="363" spans="1:16384" ht="15.75" customHeight="1" x14ac:dyDescent="0.25">
      <c r="A363" s="46" t="s">
        <v>250</v>
      </c>
      <c r="B363" s="46" t="s">
        <v>129</v>
      </c>
      <c r="C363" s="59" t="str">
        <f>IF(E363&gt;1983.1,"M 30",IF(E363&gt;1978.1,"M 35",IF(E363&gt;1973.1,"M 40",IF(E363&gt;1968.1,"M 45",IF(E363&gt;1963.1,"M 50",IF(E363&gt;1958.1,"M 55",IF(E363&gt;1953.1,"M 60",IF(E363&gt;1948.1,"M 65",IF(E363&gt;1943.1,"M 70",IF(E363&gt;1938.1,"M 75",IF(E363&gt;1933.1,"M 80")))))))))))</f>
        <v>M 45</v>
      </c>
      <c r="D363" s="51" t="s">
        <v>26</v>
      </c>
      <c r="E363" s="51">
        <v>1973</v>
      </c>
      <c r="F363" s="46" t="s">
        <v>90</v>
      </c>
      <c r="G363" s="147" t="s">
        <v>38</v>
      </c>
      <c r="H363" s="52">
        <v>102.8</v>
      </c>
      <c r="I363" s="53">
        <v>95</v>
      </c>
      <c r="J363" s="54"/>
      <c r="K363" s="54"/>
      <c r="L363" s="55">
        <v>43127</v>
      </c>
      <c r="M363" s="56" t="s">
        <v>394</v>
      </c>
    </row>
    <row r="364" spans="1:16384" ht="14.25" customHeight="1" thickBot="1" x14ac:dyDescent="0.3">
      <c r="A364" s="66" t="s">
        <v>185</v>
      </c>
      <c r="B364" s="66" t="s">
        <v>104</v>
      </c>
      <c r="C364" s="43" t="str">
        <f t="shared" ref="C364" si="86">IF(E364&gt;1983.1,"M 30",IF(E364&gt;1978.1,"M 35",IF(E364&gt;1973.1,"M 40",IF(E364&gt;1968.1,"M 45",IF(E364&gt;1963.1,"M 50",IF(E364&gt;1958.1,"M 55",IF(E364&gt;1953.1,"M 60",IF(E364&gt;1948.1,"M 65",IF(E364&gt;1943.1,"M 70",IF(E364&gt;1938.1,"M 75",IF(E364&gt;1933.1,"M 80")))))))))))</f>
        <v>M 45</v>
      </c>
      <c r="D364" s="67" t="s">
        <v>26</v>
      </c>
      <c r="E364" s="67">
        <v>1970</v>
      </c>
      <c r="F364" s="66" t="s">
        <v>102</v>
      </c>
      <c r="G364" s="32" t="s">
        <v>279</v>
      </c>
      <c r="H364" s="68">
        <v>120.8</v>
      </c>
      <c r="I364" s="69">
        <v>75</v>
      </c>
      <c r="J364" s="70">
        <v>95</v>
      </c>
      <c r="K364" s="70">
        <v>170</v>
      </c>
      <c r="L364" s="71">
        <v>43344</v>
      </c>
      <c r="M364" s="72" t="s">
        <v>404</v>
      </c>
    </row>
    <row r="365" spans="1:16384" ht="14.25" hidden="1" customHeight="1" x14ac:dyDescent="0.25">
      <c r="A365" s="58" t="s">
        <v>217</v>
      </c>
      <c r="B365" s="58" t="s">
        <v>81</v>
      </c>
      <c r="C365" s="59" t="str">
        <f t="shared" ref="C365:C367" si="87">IF(E365&gt;1983.1,"M 30",IF(E365&gt;1978.1,"M 35",IF(E365&gt;1973.1,"M 40",IF(E365&gt;1968.1,"M 45",IF(E365&gt;1963.1,"M 50",IF(E365&gt;1958.1,"M 55",IF(E365&gt;1953.1,"M 60",IF(E365&gt;1948.1,"M 65",IF(E365&gt;1943.1,"M 70",IF(E365&gt;1938.1,"M 75",IF(E365&gt;1933.1,"M 80")))))))))))</f>
        <v>M 45</v>
      </c>
      <c r="D365" s="60" t="s">
        <v>26</v>
      </c>
      <c r="E365" s="60">
        <v>1970</v>
      </c>
      <c r="F365" s="58" t="s">
        <v>19</v>
      </c>
      <c r="G365" s="30"/>
      <c r="H365" s="61"/>
      <c r="I365" s="62"/>
      <c r="J365" s="63"/>
      <c r="K365" s="63"/>
      <c r="L365" s="64"/>
      <c r="M365" s="65"/>
    </row>
    <row r="366" spans="1:16384" ht="14.25" hidden="1" customHeight="1" thickBot="1" x14ac:dyDescent="0.3">
      <c r="A366" s="66" t="s">
        <v>185</v>
      </c>
      <c r="B366" s="66" t="s">
        <v>186</v>
      </c>
      <c r="C366" s="43" t="str">
        <f t="shared" si="87"/>
        <v>M 45</v>
      </c>
      <c r="D366" s="67" t="s">
        <v>26</v>
      </c>
      <c r="E366" s="67">
        <v>1970</v>
      </c>
      <c r="F366" s="66" t="s">
        <v>102</v>
      </c>
      <c r="G366" s="32"/>
      <c r="H366" s="68"/>
      <c r="I366" s="69"/>
      <c r="J366" s="70"/>
      <c r="K366" s="70"/>
      <c r="L366" s="71"/>
      <c r="M366" s="72"/>
    </row>
    <row r="367" spans="1:16384" ht="9.75" hidden="1" customHeight="1" x14ac:dyDescent="0.25">
      <c r="A367" s="58" t="s">
        <v>238</v>
      </c>
      <c r="B367" s="58" t="s">
        <v>239</v>
      </c>
      <c r="C367" s="59" t="str">
        <f t="shared" si="87"/>
        <v>M 45</v>
      </c>
      <c r="D367" s="60" t="s">
        <v>26</v>
      </c>
      <c r="E367" s="60">
        <v>1970</v>
      </c>
      <c r="F367" s="58" t="s">
        <v>19</v>
      </c>
      <c r="G367" s="30"/>
      <c r="H367" s="61"/>
      <c r="I367" s="62"/>
      <c r="J367" s="63"/>
      <c r="K367" s="63"/>
      <c r="L367" s="64"/>
      <c r="M367" s="65"/>
      <c r="N367" s="57"/>
      <c r="O367" s="38"/>
      <c r="P367" s="38"/>
      <c r="Q367" s="38"/>
      <c r="R367" s="38"/>
      <c r="S367" s="38"/>
      <c r="T367" s="39"/>
      <c r="U367" s="38"/>
      <c r="V367" s="38"/>
      <c r="W367" s="38"/>
      <c r="X367" s="38"/>
      <c r="Y367" s="38"/>
      <c r="Z367" s="40"/>
      <c r="AA367" s="38"/>
      <c r="AB367" s="38"/>
      <c r="AC367" s="38"/>
      <c r="AD367" s="38"/>
      <c r="AE367" s="38"/>
      <c r="AF367" s="38"/>
      <c r="AG367" s="39"/>
      <c r="AH367" s="38"/>
      <c r="AI367" s="38"/>
      <c r="AJ367" s="38"/>
      <c r="AK367" s="38"/>
      <c r="AL367" s="38"/>
      <c r="AM367" s="40"/>
      <c r="AN367" s="38"/>
      <c r="AO367" s="38"/>
      <c r="AP367" s="38"/>
      <c r="AQ367" s="38"/>
      <c r="AR367" s="38"/>
      <c r="AS367" s="38"/>
      <c r="AT367" s="39"/>
      <c r="AU367" s="38"/>
      <c r="AV367" s="38"/>
      <c r="AW367" s="38"/>
      <c r="AX367" s="38"/>
      <c r="AY367" s="38"/>
      <c r="AZ367" s="40"/>
      <c r="BA367" s="38"/>
      <c r="BB367" s="38"/>
      <c r="BC367" s="38"/>
      <c r="BD367" s="38"/>
      <c r="BE367" s="38"/>
      <c r="BF367" s="38"/>
      <c r="BG367" s="39"/>
      <c r="BH367" s="38"/>
      <c r="BI367" s="38"/>
      <c r="BJ367" s="38"/>
      <c r="BK367" s="38"/>
      <c r="BL367" s="38"/>
      <c r="BM367" s="40"/>
      <c r="BN367" s="38"/>
      <c r="BO367" s="38"/>
      <c r="BP367" s="38"/>
      <c r="BQ367" s="38"/>
      <c r="BR367" s="38"/>
      <c r="BS367" s="38"/>
      <c r="BT367" s="39"/>
      <c r="BU367" s="38"/>
      <c r="BV367" s="38"/>
      <c r="BW367" s="38"/>
      <c r="BX367" s="38"/>
      <c r="BY367" s="38"/>
      <c r="BZ367" s="40"/>
      <c r="CA367" s="38"/>
      <c r="CB367" s="38"/>
      <c r="CC367" s="38"/>
      <c r="CD367" s="38"/>
      <c r="CE367" s="38"/>
      <c r="CF367" s="38"/>
      <c r="CG367" s="39"/>
      <c r="CH367" s="38"/>
      <c r="CI367" s="38"/>
      <c r="CJ367" s="38"/>
      <c r="CK367" s="38"/>
      <c r="CL367" s="38"/>
      <c r="CM367" s="40"/>
      <c r="CN367" s="38"/>
      <c r="CO367" s="38"/>
      <c r="CP367" s="38"/>
      <c r="CQ367" s="38"/>
      <c r="CR367" s="38"/>
      <c r="CS367" s="38"/>
      <c r="CT367" s="39"/>
      <c r="CU367" s="38"/>
      <c r="CV367" s="38"/>
      <c r="CW367" s="38"/>
      <c r="CX367" s="38"/>
      <c r="CY367" s="38"/>
      <c r="CZ367" s="40"/>
      <c r="DA367" s="38"/>
      <c r="DB367" s="38"/>
      <c r="DC367" s="38"/>
      <c r="DD367" s="38"/>
      <c r="DE367" s="38"/>
      <c r="DF367" s="38"/>
      <c r="DG367" s="39"/>
      <c r="DH367" s="38"/>
      <c r="DI367" s="38"/>
      <c r="DJ367" s="38"/>
      <c r="DK367" s="38"/>
      <c r="DL367" s="38"/>
      <c r="DM367" s="40"/>
      <c r="DN367" s="38"/>
      <c r="DO367" s="38"/>
      <c r="DP367" s="38"/>
      <c r="DQ367" s="38"/>
      <c r="DR367" s="38"/>
      <c r="DS367" s="38"/>
      <c r="DT367" s="39"/>
      <c r="DU367" s="38"/>
      <c r="DV367" s="38"/>
      <c r="DW367" s="38"/>
      <c r="DX367" s="38"/>
      <c r="DY367" s="38"/>
      <c r="DZ367" s="40"/>
      <c r="EA367" s="38"/>
      <c r="EB367" s="38"/>
      <c r="EC367" s="38"/>
      <c r="ED367" s="38"/>
      <c r="EE367" s="38"/>
      <c r="EF367" s="38"/>
      <c r="EG367" s="39"/>
      <c r="EH367" s="38"/>
      <c r="EI367" s="38"/>
      <c r="EJ367" s="38"/>
      <c r="EK367" s="38"/>
      <c r="EL367" s="38"/>
      <c r="EM367" s="40"/>
      <c r="EN367" s="38"/>
      <c r="EO367" s="38"/>
      <c r="EP367" s="38"/>
      <c r="EQ367" s="38"/>
      <c r="ER367" s="38"/>
      <c r="ES367" s="38"/>
      <c r="ET367" s="39"/>
      <c r="EU367" s="38"/>
      <c r="EV367" s="38"/>
      <c r="EW367" s="38"/>
      <c r="EX367" s="38"/>
      <c r="EY367" s="38"/>
      <c r="EZ367" s="40"/>
      <c r="FA367" s="38"/>
      <c r="FB367" s="38"/>
      <c r="FC367" s="38"/>
      <c r="FD367" s="38"/>
      <c r="FE367" s="38"/>
      <c r="FF367" s="38"/>
      <c r="FG367" s="39"/>
      <c r="FH367" s="38"/>
      <c r="FI367" s="38"/>
      <c r="FJ367" s="38"/>
      <c r="FK367" s="38"/>
      <c r="FL367" s="38"/>
      <c r="FM367" s="40"/>
      <c r="FN367" s="38"/>
      <c r="FO367" s="38"/>
      <c r="FP367" s="38"/>
      <c r="FQ367" s="38"/>
      <c r="FR367" s="38"/>
      <c r="FS367" s="38"/>
      <c r="FT367" s="39"/>
      <c r="FU367" s="38"/>
      <c r="FV367" s="38"/>
      <c r="FW367" s="38"/>
      <c r="FX367" s="38"/>
      <c r="FY367" s="38"/>
      <c r="FZ367" s="40"/>
      <c r="GA367" s="38"/>
      <c r="GB367" s="38"/>
      <c r="GC367" s="38"/>
      <c r="GD367" s="38"/>
      <c r="GE367" s="38"/>
      <c r="GF367" s="38"/>
      <c r="GG367" s="39"/>
      <c r="GH367" s="38"/>
      <c r="GI367" s="38"/>
      <c r="GJ367" s="38"/>
      <c r="GK367" s="38"/>
      <c r="GL367" s="38"/>
      <c r="GM367" s="40"/>
      <c r="GN367" s="38"/>
      <c r="GO367" s="38"/>
      <c r="GP367" s="38"/>
      <c r="GQ367" s="38"/>
      <c r="GR367" s="38"/>
      <c r="GS367" s="38"/>
      <c r="GT367" s="39"/>
      <c r="GU367" s="38"/>
      <c r="GV367" s="38"/>
      <c r="GW367" s="38"/>
      <c r="GX367" s="38"/>
      <c r="GY367" s="38"/>
      <c r="GZ367" s="40"/>
      <c r="HA367" s="38"/>
      <c r="HB367" s="38"/>
      <c r="HC367" s="38"/>
      <c r="HD367" s="38"/>
      <c r="HE367" s="38"/>
      <c r="HF367" s="38"/>
      <c r="HG367" s="39"/>
      <c r="HH367" s="38"/>
      <c r="HI367" s="38"/>
      <c r="HJ367" s="38"/>
      <c r="HK367" s="38"/>
      <c r="HL367" s="38"/>
      <c r="HM367" s="40"/>
      <c r="HN367" s="38"/>
      <c r="HO367" s="38"/>
      <c r="HP367" s="38"/>
      <c r="HQ367" s="38"/>
      <c r="HR367" s="38"/>
      <c r="HS367" s="38"/>
      <c r="HT367" s="39"/>
      <c r="HU367" s="38"/>
      <c r="HV367" s="38"/>
      <c r="HW367" s="38"/>
      <c r="HX367" s="38"/>
      <c r="HY367" s="38"/>
      <c r="HZ367" s="40"/>
      <c r="IA367" s="38"/>
      <c r="IB367" s="38"/>
      <c r="IC367" s="38"/>
      <c r="ID367" s="38"/>
      <c r="IE367" s="38"/>
      <c r="IF367" s="38"/>
      <c r="IG367" s="39"/>
      <c r="IH367" s="38"/>
      <c r="II367" s="38"/>
      <c r="IJ367" s="38"/>
      <c r="IK367" s="38"/>
      <c r="IL367" s="38"/>
      <c r="IM367" s="40"/>
      <c r="IN367" s="38"/>
      <c r="IO367" s="38"/>
      <c r="IP367" s="38"/>
      <c r="IQ367" s="38"/>
      <c r="IR367" s="38"/>
      <c r="IS367" s="38"/>
      <c r="IT367" s="39"/>
      <c r="IU367" s="38"/>
      <c r="IV367" s="38"/>
      <c r="IW367" s="38"/>
      <c r="IX367" s="38"/>
      <c r="IY367" s="38"/>
      <c r="IZ367" s="40"/>
      <c r="JA367" s="38"/>
      <c r="JB367" s="38"/>
      <c r="JC367" s="38"/>
      <c r="JD367" s="38"/>
      <c r="JE367" s="38"/>
      <c r="JF367" s="38"/>
      <c r="JG367" s="39"/>
      <c r="JH367" s="38"/>
      <c r="JI367" s="38"/>
      <c r="JJ367" s="38"/>
      <c r="JK367" s="38"/>
      <c r="JL367" s="38"/>
      <c r="JM367" s="40"/>
      <c r="JN367" s="38"/>
      <c r="JO367" s="38"/>
      <c r="JP367" s="38"/>
      <c r="JQ367" s="38"/>
      <c r="JR367" s="38"/>
      <c r="JS367" s="38"/>
      <c r="JT367" s="39"/>
      <c r="JU367" s="38"/>
      <c r="JV367" s="38"/>
      <c r="JW367" s="38"/>
      <c r="JX367" s="38"/>
      <c r="JY367" s="38"/>
      <c r="JZ367" s="40"/>
      <c r="KA367" s="38"/>
      <c r="KB367" s="38"/>
      <c r="KC367" s="38"/>
      <c r="KD367" s="38"/>
      <c r="KE367" s="38"/>
      <c r="KF367" s="38"/>
      <c r="KG367" s="39"/>
      <c r="KH367" s="38"/>
      <c r="KI367" s="38"/>
      <c r="KJ367" s="38"/>
      <c r="KK367" s="38"/>
      <c r="KL367" s="38"/>
      <c r="KM367" s="40"/>
      <c r="KN367" s="38"/>
      <c r="KO367" s="38"/>
      <c r="KP367" s="38"/>
      <c r="KQ367" s="38"/>
      <c r="KR367" s="38"/>
      <c r="KS367" s="38"/>
      <c r="KT367" s="39"/>
      <c r="KU367" s="38"/>
      <c r="KV367" s="38"/>
      <c r="KW367" s="38"/>
      <c r="KX367" s="38"/>
      <c r="KY367" s="38"/>
      <c r="KZ367" s="40"/>
      <c r="LA367" s="38"/>
      <c r="LB367" s="38"/>
      <c r="LC367" s="38"/>
      <c r="LD367" s="38"/>
      <c r="LE367" s="38"/>
      <c r="LF367" s="38"/>
      <c r="LG367" s="39"/>
      <c r="LH367" s="38"/>
      <c r="LI367" s="38"/>
      <c r="LJ367" s="38"/>
      <c r="LK367" s="38"/>
      <c r="LL367" s="38"/>
      <c r="LM367" s="40"/>
      <c r="LN367" s="38"/>
      <c r="LO367" s="38"/>
      <c r="LP367" s="38"/>
      <c r="LQ367" s="38"/>
      <c r="LR367" s="38"/>
      <c r="LS367" s="38"/>
      <c r="LT367" s="39"/>
      <c r="LU367" s="38"/>
      <c r="LV367" s="38"/>
      <c r="LW367" s="38"/>
      <c r="LX367" s="38"/>
      <c r="LY367" s="38"/>
      <c r="LZ367" s="40"/>
      <c r="MA367" s="38"/>
      <c r="MB367" s="38"/>
      <c r="MC367" s="38"/>
      <c r="MD367" s="38"/>
      <c r="ME367" s="38"/>
      <c r="MF367" s="38"/>
      <c r="MG367" s="39"/>
      <c r="MH367" s="38"/>
      <c r="MI367" s="38"/>
      <c r="MJ367" s="38"/>
      <c r="MK367" s="38"/>
      <c r="ML367" s="38"/>
      <c r="MM367" s="40"/>
      <c r="MN367" s="38"/>
      <c r="MO367" s="38"/>
      <c r="MP367" s="38"/>
      <c r="MQ367" s="38"/>
      <c r="MR367" s="38"/>
      <c r="MS367" s="38"/>
      <c r="MT367" s="39"/>
      <c r="MU367" s="38"/>
      <c r="MV367" s="38"/>
      <c r="MW367" s="38"/>
      <c r="MX367" s="38"/>
      <c r="MY367" s="38"/>
      <c r="MZ367" s="40"/>
      <c r="NA367" s="38"/>
      <c r="NB367" s="38"/>
      <c r="NC367" s="38"/>
      <c r="ND367" s="38"/>
      <c r="NE367" s="38"/>
      <c r="NF367" s="38"/>
      <c r="NG367" s="39"/>
      <c r="NH367" s="38"/>
      <c r="NI367" s="38"/>
      <c r="NJ367" s="38"/>
      <c r="NK367" s="38"/>
      <c r="NL367" s="38"/>
      <c r="NM367" s="40"/>
      <c r="NN367" s="38"/>
      <c r="NO367" s="38"/>
      <c r="NP367" s="38"/>
      <c r="NQ367" s="38"/>
      <c r="NR367" s="38"/>
      <c r="NS367" s="38"/>
      <c r="NT367" s="39"/>
      <c r="NU367" s="38"/>
      <c r="NV367" s="38"/>
      <c r="NW367" s="38"/>
      <c r="NX367" s="38"/>
      <c r="NY367" s="38"/>
      <c r="NZ367" s="40"/>
      <c r="OA367" s="38"/>
      <c r="OB367" s="38"/>
      <c r="OC367" s="38"/>
      <c r="OD367" s="38"/>
      <c r="OE367" s="38"/>
      <c r="OF367" s="38"/>
      <c r="OG367" s="39"/>
      <c r="OH367" s="38"/>
      <c r="OI367" s="38"/>
      <c r="OJ367" s="38"/>
      <c r="OK367" s="38"/>
      <c r="OL367" s="38"/>
      <c r="OM367" s="40"/>
      <c r="ON367" s="38"/>
      <c r="OO367" s="38"/>
      <c r="OP367" s="38"/>
      <c r="OQ367" s="38"/>
      <c r="OR367" s="38"/>
      <c r="OS367" s="38"/>
      <c r="OT367" s="39"/>
      <c r="OU367" s="38"/>
      <c r="OV367" s="38"/>
      <c r="OW367" s="38"/>
      <c r="OX367" s="38"/>
      <c r="OY367" s="38"/>
      <c r="OZ367" s="40"/>
      <c r="PA367" s="38"/>
      <c r="PB367" s="38"/>
      <c r="PC367" s="38"/>
      <c r="PD367" s="38"/>
      <c r="PE367" s="38"/>
      <c r="PF367" s="38"/>
      <c r="PG367" s="39"/>
      <c r="PH367" s="38"/>
      <c r="PI367" s="38"/>
      <c r="PJ367" s="38"/>
      <c r="PK367" s="38"/>
      <c r="PL367" s="38"/>
      <c r="PM367" s="40"/>
      <c r="PN367" s="38"/>
      <c r="PO367" s="38"/>
      <c r="PP367" s="38"/>
      <c r="PQ367" s="38"/>
      <c r="PR367" s="38"/>
      <c r="PS367" s="38"/>
      <c r="PT367" s="39"/>
      <c r="PU367" s="38"/>
      <c r="PV367" s="38"/>
      <c r="PW367" s="38"/>
      <c r="PX367" s="38"/>
      <c r="PY367" s="38"/>
      <c r="PZ367" s="40"/>
      <c r="QA367" s="38"/>
      <c r="QB367" s="38"/>
      <c r="QC367" s="38"/>
      <c r="QD367" s="38"/>
      <c r="QE367" s="38"/>
      <c r="QF367" s="38"/>
      <c r="QG367" s="39"/>
      <c r="QH367" s="38"/>
      <c r="QI367" s="38"/>
      <c r="QJ367" s="38"/>
      <c r="QK367" s="38"/>
      <c r="QL367" s="38"/>
      <c r="QM367" s="40"/>
      <c r="QN367" s="38"/>
      <c r="QO367" s="38"/>
      <c r="QP367" s="38"/>
      <c r="QQ367" s="38"/>
      <c r="QR367" s="38"/>
      <c r="QS367" s="38"/>
      <c r="QT367" s="39"/>
      <c r="QU367" s="38"/>
      <c r="QV367" s="38"/>
      <c r="QW367" s="38"/>
      <c r="QX367" s="38"/>
      <c r="QY367" s="38"/>
      <c r="QZ367" s="40"/>
      <c r="RA367" s="38"/>
      <c r="RB367" s="38"/>
      <c r="RC367" s="38"/>
      <c r="RD367" s="38"/>
      <c r="RE367" s="38"/>
      <c r="RF367" s="38"/>
      <c r="RG367" s="39"/>
      <c r="RH367" s="38"/>
      <c r="RI367" s="38"/>
      <c r="RJ367" s="38"/>
      <c r="RK367" s="38"/>
      <c r="RL367" s="38"/>
      <c r="RM367" s="40"/>
      <c r="RN367" s="38"/>
      <c r="RO367" s="38"/>
      <c r="RP367" s="38"/>
      <c r="RQ367" s="38"/>
      <c r="RR367" s="38"/>
      <c r="RS367" s="38"/>
      <c r="RT367" s="39"/>
      <c r="RU367" s="38"/>
      <c r="RV367" s="38"/>
      <c r="RW367" s="38"/>
      <c r="RX367" s="38"/>
      <c r="RY367" s="38"/>
      <c r="RZ367" s="40"/>
      <c r="SA367" s="38"/>
      <c r="SB367" s="38"/>
      <c r="SC367" s="38"/>
      <c r="SD367" s="38"/>
      <c r="SE367" s="38"/>
      <c r="SF367" s="38"/>
      <c r="SG367" s="39"/>
      <c r="SH367" s="38"/>
      <c r="SI367" s="38"/>
      <c r="SJ367" s="38"/>
      <c r="SK367" s="38"/>
      <c r="SL367" s="38"/>
      <c r="SM367" s="40"/>
      <c r="SN367" s="38"/>
      <c r="SO367" s="38"/>
      <c r="SP367" s="38"/>
      <c r="SQ367" s="38"/>
      <c r="SR367" s="38"/>
      <c r="SS367" s="38"/>
      <c r="ST367" s="39"/>
      <c r="SU367" s="38"/>
      <c r="SV367" s="38"/>
      <c r="SW367" s="38"/>
      <c r="SX367" s="38"/>
      <c r="SY367" s="38"/>
      <c r="SZ367" s="40"/>
      <c r="TA367" s="38"/>
      <c r="TB367" s="38"/>
      <c r="TC367" s="38"/>
      <c r="TD367" s="38"/>
      <c r="TE367" s="38"/>
      <c r="TF367" s="38"/>
      <c r="TG367" s="39"/>
      <c r="TH367" s="38"/>
      <c r="TI367" s="38"/>
      <c r="TJ367" s="38"/>
      <c r="TK367" s="38"/>
      <c r="TL367" s="38"/>
      <c r="TM367" s="40"/>
      <c r="TN367" s="38"/>
      <c r="TO367" s="38"/>
      <c r="TP367" s="38"/>
      <c r="TQ367" s="38"/>
      <c r="TR367" s="38"/>
      <c r="TS367" s="38"/>
      <c r="TT367" s="39"/>
      <c r="TU367" s="38"/>
      <c r="TV367" s="38"/>
      <c r="TW367" s="38"/>
      <c r="TX367" s="38"/>
      <c r="TY367" s="38"/>
      <c r="TZ367" s="40"/>
      <c r="UA367" s="38"/>
      <c r="UB367" s="38"/>
      <c r="UC367" s="38"/>
      <c r="UD367" s="38"/>
      <c r="UE367" s="38"/>
      <c r="UF367" s="38"/>
      <c r="UG367" s="39"/>
      <c r="UH367" s="38"/>
      <c r="UI367" s="38"/>
      <c r="UJ367" s="38"/>
      <c r="UK367" s="38"/>
      <c r="UL367" s="38"/>
      <c r="UM367" s="40"/>
      <c r="UN367" s="38"/>
      <c r="UO367" s="38"/>
      <c r="UP367" s="38"/>
      <c r="UQ367" s="38"/>
      <c r="UR367" s="38"/>
      <c r="US367" s="38"/>
      <c r="UT367" s="39"/>
      <c r="UU367" s="38"/>
      <c r="UV367" s="38"/>
      <c r="UW367" s="38"/>
      <c r="UX367" s="38"/>
      <c r="UY367" s="38"/>
      <c r="UZ367" s="40"/>
      <c r="VA367" s="38"/>
      <c r="VB367" s="38"/>
      <c r="VC367" s="38"/>
      <c r="VD367" s="38"/>
      <c r="VE367" s="38"/>
      <c r="VF367" s="38"/>
      <c r="VG367" s="39"/>
      <c r="VH367" s="38"/>
      <c r="VI367" s="38"/>
      <c r="VJ367" s="38"/>
      <c r="VK367" s="38"/>
      <c r="VL367" s="38"/>
      <c r="VM367" s="40"/>
      <c r="VN367" s="38"/>
      <c r="VO367" s="38"/>
      <c r="VP367" s="38"/>
      <c r="VQ367" s="38"/>
      <c r="VR367" s="38"/>
      <c r="VS367" s="38"/>
      <c r="VT367" s="39"/>
      <c r="VU367" s="38"/>
      <c r="VV367" s="38"/>
      <c r="VW367" s="38"/>
      <c r="VX367" s="38"/>
      <c r="VY367" s="38"/>
      <c r="VZ367" s="40"/>
      <c r="WA367" s="38"/>
      <c r="WB367" s="38"/>
      <c r="WC367" s="38"/>
      <c r="WD367" s="38"/>
      <c r="WE367" s="38"/>
      <c r="WF367" s="38"/>
      <c r="WG367" s="39"/>
      <c r="WH367" s="38"/>
      <c r="WI367" s="38"/>
      <c r="WJ367" s="38"/>
      <c r="WK367" s="38"/>
      <c r="WL367" s="38"/>
      <c r="WM367" s="40"/>
      <c r="WN367" s="38"/>
      <c r="WO367" s="38"/>
      <c r="WP367" s="38"/>
      <c r="WQ367" s="38"/>
      <c r="WR367" s="38"/>
      <c r="WS367" s="38"/>
      <c r="WT367" s="39"/>
      <c r="WU367" s="38"/>
      <c r="WV367" s="38"/>
      <c r="WW367" s="38"/>
      <c r="WX367" s="38"/>
      <c r="WY367" s="38"/>
      <c r="WZ367" s="40"/>
      <c r="XA367" s="38"/>
      <c r="XB367" s="38"/>
      <c r="XC367" s="38"/>
      <c r="XD367" s="38"/>
      <c r="XE367" s="38"/>
      <c r="XF367" s="38"/>
      <c r="XG367" s="39"/>
      <c r="XH367" s="38"/>
      <c r="XI367" s="38"/>
      <c r="XJ367" s="38"/>
      <c r="XK367" s="38"/>
      <c r="XL367" s="38"/>
      <c r="XM367" s="40"/>
      <c r="XN367" s="38"/>
      <c r="XO367" s="38"/>
      <c r="XP367" s="38"/>
      <c r="XQ367" s="38"/>
      <c r="XR367" s="38"/>
      <c r="XS367" s="38"/>
      <c r="XT367" s="39"/>
      <c r="XU367" s="38"/>
      <c r="XV367" s="38"/>
      <c r="XW367" s="38"/>
      <c r="XX367" s="38"/>
      <c r="XY367" s="38"/>
      <c r="XZ367" s="40"/>
      <c r="YA367" s="38"/>
      <c r="YB367" s="38"/>
      <c r="YC367" s="38"/>
      <c r="YD367" s="38"/>
      <c r="YE367" s="38"/>
      <c r="YF367" s="38"/>
      <c r="YG367" s="39"/>
      <c r="YH367" s="38"/>
      <c r="YI367" s="38"/>
      <c r="YJ367" s="38"/>
      <c r="YK367" s="38"/>
      <c r="YL367" s="38"/>
      <c r="YM367" s="40"/>
      <c r="YN367" s="38"/>
      <c r="YO367" s="38"/>
      <c r="YP367" s="38"/>
      <c r="YQ367" s="38"/>
      <c r="YR367" s="38"/>
      <c r="YS367" s="38"/>
      <c r="YT367" s="39"/>
      <c r="YU367" s="38"/>
      <c r="YV367" s="38"/>
      <c r="YW367" s="38"/>
      <c r="YX367" s="38"/>
      <c r="YY367" s="38"/>
      <c r="YZ367" s="40"/>
      <c r="ZA367" s="38"/>
      <c r="ZB367" s="38"/>
      <c r="ZC367" s="38"/>
      <c r="ZD367" s="38"/>
      <c r="ZE367" s="38"/>
      <c r="ZF367" s="38"/>
      <c r="ZG367" s="39"/>
      <c r="ZH367" s="38"/>
      <c r="ZI367" s="38"/>
      <c r="ZJ367" s="38"/>
      <c r="ZK367" s="38"/>
      <c r="ZL367" s="38"/>
      <c r="ZM367" s="40"/>
      <c r="ZN367" s="38"/>
      <c r="ZO367" s="38"/>
      <c r="ZP367" s="38"/>
      <c r="ZQ367" s="38"/>
      <c r="ZR367" s="38"/>
      <c r="ZS367" s="38"/>
      <c r="ZT367" s="39"/>
      <c r="ZU367" s="38"/>
      <c r="ZV367" s="38"/>
      <c r="ZW367" s="38"/>
      <c r="ZX367" s="38"/>
      <c r="ZY367" s="38"/>
      <c r="ZZ367" s="40"/>
      <c r="AAA367" s="38"/>
      <c r="AAB367" s="38"/>
      <c r="AAC367" s="38"/>
      <c r="AAD367" s="38"/>
      <c r="AAE367" s="38"/>
      <c r="AAF367" s="38"/>
      <c r="AAG367" s="39"/>
      <c r="AAH367" s="38"/>
      <c r="AAI367" s="38"/>
      <c r="AAJ367" s="38"/>
      <c r="AAK367" s="38"/>
      <c r="AAL367" s="38"/>
      <c r="AAM367" s="40"/>
      <c r="AAN367" s="38"/>
      <c r="AAO367" s="38"/>
      <c r="AAP367" s="38"/>
      <c r="AAQ367" s="38"/>
      <c r="AAR367" s="38"/>
      <c r="AAS367" s="38"/>
      <c r="AAT367" s="39"/>
      <c r="AAU367" s="38"/>
      <c r="AAV367" s="38"/>
      <c r="AAW367" s="38"/>
      <c r="AAX367" s="38"/>
      <c r="AAY367" s="38"/>
      <c r="AAZ367" s="40"/>
      <c r="ABA367" s="38"/>
      <c r="ABB367" s="38"/>
      <c r="ABC367" s="38"/>
      <c r="ABD367" s="38"/>
      <c r="ABE367" s="38"/>
      <c r="ABF367" s="38"/>
      <c r="ABG367" s="39"/>
      <c r="ABH367" s="38"/>
      <c r="ABI367" s="38"/>
      <c r="ABJ367" s="38"/>
      <c r="ABK367" s="38"/>
      <c r="ABL367" s="38"/>
      <c r="ABM367" s="40"/>
      <c r="ABN367" s="38"/>
      <c r="ABO367" s="38"/>
      <c r="ABP367" s="38"/>
      <c r="ABQ367" s="38"/>
      <c r="ABR367" s="38"/>
      <c r="ABS367" s="38"/>
      <c r="ABT367" s="39"/>
      <c r="ABU367" s="38"/>
      <c r="ABV367" s="38"/>
      <c r="ABW367" s="38"/>
      <c r="ABX367" s="38"/>
      <c r="ABY367" s="38"/>
      <c r="ABZ367" s="40"/>
      <c r="ACA367" s="38"/>
      <c r="ACB367" s="38"/>
      <c r="ACC367" s="38"/>
      <c r="ACD367" s="38"/>
      <c r="ACE367" s="38"/>
      <c r="ACF367" s="38"/>
      <c r="ACG367" s="39"/>
      <c r="ACH367" s="38"/>
      <c r="ACI367" s="38"/>
      <c r="ACJ367" s="38"/>
      <c r="ACK367" s="38"/>
      <c r="ACL367" s="38"/>
      <c r="ACM367" s="40"/>
      <c r="ACN367" s="38"/>
      <c r="ACO367" s="38"/>
      <c r="ACP367" s="38"/>
      <c r="ACQ367" s="38"/>
      <c r="ACR367" s="38"/>
      <c r="ACS367" s="38"/>
      <c r="ACT367" s="39"/>
      <c r="ACU367" s="38"/>
      <c r="ACV367" s="38"/>
      <c r="ACW367" s="38"/>
      <c r="ACX367" s="38"/>
      <c r="ACY367" s="38"/>
      <c r="ACZ367" s="40"/>
      <c r="ADA367" s="38"/>
      <c r="ADB367" s="38"/>
      <c r="ADC367" s="38"/>
      <c r="ADD367" s="38"/>
      <c r="ADE367" s="38"/>
      <c r="ADF367" s="38"/>
      <c r="ADG367" s="39"/>
      <c r="ADH367" s="38"/>
      <c r="ADI367" s="38"/>
      <c r="ADJ367" s="38"/>
      <c r="ADK367" s="38"/>
      <c r="ADL367" s="38"/>
      <c r="ADM367" s="40"/>
      <c r="ADN367" s="38"/>
      <c r="ADO367" s="38"/>
      <c r="ADP367" s="38"/>
      <c r="ADQ367" s="38"/>
      <c r="ADR367" s="38"/>
      <c r="ADS367" s="38"/>
      <c r="ADT367" s="39"/>
      <c r="ADU367" s="38"/>
      <c r="ADV367" s="38"/>
      <c r="ADW367" s="38"/>
      <c r="ADX367" s="38"/>
      <c r="ADY367" s="38"/>
      <c r="ADZ367" s="40"/>
      <c r="AEA367" s="38"/>
      <c r="AEB367" s="38"/>
      <c r="AEC367" s="38"/>
      <c r="AED367" s="38"/>
      <c r="AEE367" s="38"/>
      <c r="AEF367" s="38"/>
      <c r="AEG367" s="39"/>
      <c r="AEH367" s="38"/>
      <c r="AEI367" s="38"/>
      <c r="AEJ367" s="38"/>
      <c r="AEK367" s="38"/>
      <c r="AEL367" s="38"/>
      <c r="AEM367" s="40"/>
      <c r="AEN367" s="38"/>
      <c r="AEO367" s="38"/>
      <c r="AEP367" s="38"/>
      <c r="AEQ367" s="38"/>
      <c r="AER367" s="38"/>
      <c r="AES367" s="38"/>
      <c r="AET367" s="39"/>
      <c r="AEU367" s="38"/>
      <c r="AEV367" s="38"/>
      <c r="AEW367" s="38"/>
      <c r="AEX367" s="38"/>
      <c r="AEY367" s="38"/>
      <c r="AEZ367" s="40"/>
      <c r="AFA367" s="38"/>
      <c r="AFB367" s="38"/>
      <c r="AFC367" s="38"/>
      <c r="AFD367" s="38"/>
      <c r="AFE367" s="38"/>
      <c r="AFF367" s="38"/>
      <c r="AFG367" s="39"/>
      <c r="AFH367" s="38"/>
      <c r="AFI367" s="38"/>
      <c r="AFJ367" s="38"/>
      <c r="AFK367" s="38"/>
      <c r="AFL367" s="38"/>
      <c r="AFM367" s="40"/>
      <c r="AFN367" s="38"/>
      <c r="AFO367" s="38"/>
      <c r="AFP367" s="38"/>
      <c r="AFQ367" s="38"/>
      <c r="AFR367" s="38"/>
      <c r="AFS367" s="38"/>
      <c r="AFT367" s="39"/>
      <c r="AFU367" s="38"/>
      <c r="AFV367" s="38"/>
      <c r="AFW367" s="38"/>
      <c r="AFX367" s="38"/>
      <c r="AFY367" s="38"/>
      <c r="AFZ367" s="40"/>
      <c r="AGA367" s="38"/>
      <c r="AGB367" s="38"/>
      <c r="AGC367" s="38"/>
      <c r="AGD367" s="38"/>
      <c r="AGE367" s="38"/>
      <c r="AGF367" s="38"/>
      <c r="AGG367" s="39"/>
      <c r="AGH367" s="38"/>
      <c r="AGI367" s="38"/>
      <c r="AGJ367" s="38"/>
      <c r="AGK367" s="38"/>
      <c r="AGL367" s="38"/>
      <c r="AGM367" s="40"/>
      <c r="AGN367" s="38"/>
      <c r="AGO367" s="38"/>
      <c r="AGP367" s="38"/>
      <c r="AGQ367" s="38"/>
      <c r="AGR367" s="38"/>
      <c r="AGS367" s="38"/>
      <c r="AGT367" s="39"/>
      <c r="AGU367" s="38"/>
      <c r="AGV367" s="38"/>
      <c r="AGW367" s="38"/>
      <c r="AGX367" s="38"/>
      <c r="AGY367" s="38"/>
      <c r="AGZ367" s="40"/>
      <c r="AHA367" s="38"/>
      <c r="AHB367" s="38"/>
      <c r="AHC367" s="38"/>
      <c r="AHD367" s="38"/>
      <c r="AHE367" s="38"/>
      <c r="AHF367" s="38"/>
      <c r="AHG367" s="39"/>
      <c r="AHH367" s="38"/>
      <c r="AHI367" s="38"/>
      <c r="AHJ367" s="38"/>
      <c r="AHK367" s="38"/>
      <c r="AHL367" s="38"/>
      <c r="AHM367" s="40"/>
      <c r="AHN367" s="38"/>
      <c r="AHO367" s="38"/>
      <c r="AHP367" s="38"/>
      <c r="AHQ367" s="38"/>
      <c r="AHR367" s="38"/>
      <c r="AHS367" s="38"/>
      <c r="AHT367" s="39"/>
      <c r="AHU367" s="38"/>
      <c r="AHV367" s="38"/>
      <c r="AHW367" s="38"/>
      <c r="AHX367" s="38"/>
      <c r="AHY367" s="38"/>
      <c r="AHZ367" s="40"/>
      <c r="AIA367" s="38"/>
      <c r="AIB367" s="38"/>
      <c r="AIC367" s="38"/>
      <c r="AID367" s="38"/>
      <c r="AIE367" s="38"/>
      <c r="AIF367" s="38"/>
      <c r="AIG367" s="39"/>
      <c r="AIH367" s="38"/>
      <c r="AII367" s="38"/>
      <c r="AIJ367" s="38"/>
      <c r="AIK367" s="38"/>
      <c r="AIL367" s="38"/>
      <c r="AIM367" s="40"/>
      <c r="AIN367" s="38"/>
      <c r="AIO367" s="38"/>
      <c r="AIP367" s="38"/>
      <c r="AIQ367" s="38"/>
      <c r="AIR367" s="38"/>
      <c r="AIS367" s="38"/>
      <c r="AIT367" s="39"/>
      <c r="AIU367" s="38"/>
      <c r="AIV367" s="38"/>
      <c r="AIW367" s="38"/>
      <c r="AIX367" s="38"/>
      <c r="AIY367" s="38"/>
      <c r="AIZ367" s="40"/>
      <c r="AJA367" s="38"/>
      <c r="AJB367" s="38"/>
      <c r="AJC367" s="38"/>
      <c r="AJD367" s="38"/>
      <c r="AJE367" s="38"/>
      <c r="AJF367" s="38"/>
      <c r="AJG367" s="39"/>
      <c r="AJH367" s="38"/>
      <c r="AJI367" s="38"/>
      <c r="AJJ367" s="38"/>
      <c r="AJK367" s="38"/>
      <c r="AJL367" s="38"/>
      <c r="AJM367" s="40"/>
      <c r="AJN367" s="38"/>
      <c r="AJO367" s="38"/>
      <c r="AJP367" s="38"/>
      <c r="AJQ367" s="38"/>
      <c r="AJR367" s="38"/>
      <c r="AJS367" s="38"/>
      <c r="AJT367" s="39"/>
      <c r="AJU367" s="38"/>
      <c r="AJV367" s="38"/>
      <c r="AJW367" s="38"/>
      <c r="AJX367" s="38"/>
      <c r="AJY367" s="38"/>
      <c r="AJZ367" s="40"/>
      <c r="AKA367" s="38"/>
      <c r="AKB367" s="38"/>
      <c r="AKC367" s="38"/>
      <c r="AKD367" s="38"/>
      <c r="AKE367" s="38"/>
      <c r="AKF367" s="38"/>
      <c r="AKG367" s="39"/>
      <c r="AKH367" s="38"/>
      <c r="AKI367" s="38"/>
      <c r="AKJ367" s="38"/>
      <c r="AKK367" s="38"/>
      <c r="AKL367" s="38"/>
      <c r="AKM367" s="40"/>
      <c r="AKN367" s="38"/>
      <c r="AKO367" s="38"/>
      <c r="AKP367" s="38"/>
      <c r="AKQ367" s="38"/>
      <c r="AKR367" s="38"/>
      <c r="AKS367" s="38"/>
      <c r="AKT367" s="39"/>
      <c r="AKU367" s="38"/>
      <c r="AKV367" s="38"/>
      <c r="AKW367" s="38"/>
      <c r="AKX367" s="38"/>
      <c r="AKY367" s="38"/>
      <c r="AKZ367" s="40"/>
      <c r="ALA367" s="38"/>
      <c r="ALB367" s="38"/>
      <c r="ALC367" s="38"/>
      <c r="ALD367" s="38"/>
      <c r="ALE367" s="38"/>
      <c r="ALF367" s="38"/>
      <c r="ALG367" s="39"/>
      <c r="ALH367" s="38"/>
      <c r="ALI367" s="38"/>
      <c r="ALJ367" s="38"/>
      <c r="ALK367" s="38"/>
      <c r="ALL367" s="38"/>
      <c r="ALM367" s="40"/>
      <c r="ALN367" s="38"/>
      <c r="ALO367" s="38"/>
      <c r="ALP367" s="38"/>
      <c r="ALQ367" s="38"/>
      <c r="ALR367" s="38"/>
      <c r="ALS367" s="38"/>
      <c r="ALT367" s="39"/>
      <c r="ALU367" s="38"/>
      <c r="ALV367" s="38"/>
      <c r="ALW367" s="38"/>
      <c r="ALX367" s="38"/>
      <c r="ALY367" s="38"/>
      <c r="ALZ367" s="40"/>
      <c r="AMA367" s="38"/>
      <c r="AMB367" s="38"/>
      <c r="AMC367" s="38"/>
      <c r="AMD367" s="38"/>
      <c r="AME367" s="38"/>
      <c r="AMF367" s="38"/>
      <c r="AMG367" s="39"/>
      <c r="AMH367" s="38"/>
      <c r="AMI367" s="38"/>
      <c r="AMJ367" s="38"/>
      <c r="AMK367" s="38"/>
      <c r="AML367" s="38"/>
      <c r="AMM367" s="40"/>
      <c r="AMN367" s="38"/>
      <c r="AMO367" s="38"/>
      <c r="AMP367" s="38"/>
      <c r="AMQ367" s="38"/>
      <c r="AMR367" s="38"/>
      <c r="AMS367" s="38"/>
      <c r="AMT367" s="39"/>
      <c r="AMU367" s="38"/>
      <c r="AMV367" s="38"/>
      <c r="AMW367" s="38"/>
      <c r="AMX367" s="38"/>
      <c r="AMY367" s="38"/>
      <c r="AMZ367" s="40"/>
      <c r="ANA367" s="38"/>
      <c r="ANB367" s="38"/>
      <c r="ANC367" s="38"/>
      <c r="AND367" s="38"/>
      <c r="ANE367" s="38"/>
      <c r="ANF367" s="38"/>
      <c r="ANG367" s="39"/>
      <c r="ANH367" s="38"/>
      <c r="ANI367" s="38"/>
      <c r="ANJ367" s="38"/>
      <c r="ANK367" s="38"/>
      <c r="ANL367" s="38"/>
      <c r="ANM367" s="40"/>
      <c r="ANN367" s="38"/>
      <c r="ANO367" s="38"/>
      <c r="ANP367" s="38"/>
      <c r="ANQ367" s="38"/>
      <c r="ANR367" s="38"/>
      <c r="ANS367" s="38"/>
      <c r="ANT367" s="39"/>
      <c r="ANU367" s="38"/>
      <c r="ANV367" s="38"/>
      <c r="ANW367" s="38"/>
      <c r="ANX367" s="38"/>
      <c r="ANY367" s="38"/>
      <c r="ANZ367" s="40"/>
      <c r="AOA367" s="38"/>
      <c r="AOB367" s="38"/>
      <c r="AOC367" s="38"/>
      <c r="AOD367" s="38"/>
      <c r="AOE367" s="38"/>
      <c r="AOF367" s="38"/>
      <c r="AOG367" s="39"/>
      <c r="AOH367" s="38"/>
      <c r="AOI367" s="38"/>
      <c r="AOJ367" s="38"/>
      <c r="AOK367" s="38"/>
      <c r="AOL367" s="38"/>
      <c r="AOM367" s="40"/>
      <c r="AON367" s="38"/>
      <c r="AOO367" s="38"/>
      <c r="AOP367" s="38"/>
      <c r="AOQ367" s="38"/>
      <c r="AOR367" s="38"/>
      <c r="AOS367" s="38"/>
      <c r="AOT367" s="39"/>
      <c r="AOU367" s="38"/>
      <c r="AOV367" s="38"/>
      <c r="AOW367" s="38"/>
      <c r="AOX367" s="38"/>
      <c r="AOY367" s="38"/>
      <c r="AOZ367" s="40"/>
      <c r="APA367" s="38"/>
      <c r="APB367" s="38"/>
      <c r="APC367" s="38"/>
      <c r="APD367" s="38"/>
      <c r="APE367" s="38"/>
      <c r="APF367" s="38"/>
      <c r="APG367" s="39"/>
      <c r="APH367" s="38"/>
      <c r="API367" s="38"/>
      <c r="APJ367" s="38"/>
      <c r="APK367" s="38"/>
      <c r="APL367" s="38"/>
      <c r="APM367" s="40"/>
      <c r="APN367" s="38"/>
      <c r="APO367" s="38"/>
      <c r="APP367" s="38"/>
      <c r="APQ367" s="38"/>
      <c r="APR367" s="38"/>
      <c r="APS367" s="38"/>
      <c r="APT367" s="39"/>
      <c r="APU367" s="38"/>
      <c r="APV367" s="38"/>
      <c r="APW367" s="38"/>
      <c r="APX367" s="38"/>
      <c r="APY367" s="38"/>
      <c r="APZ367" s="40"/>
      <c r="AQA367" s="38"/>
      <c r="AQB367" s="38"/>
      <c r="AQC367" s="38"/>
      <c r="AQD367" s="38"/>
      <c r="AQE367" s="38"/>
      <c r="AQF367" s="38"/>
      <c r="AQG367" s="39"/>
      <c r="AQH367" s="38"/>
      <c r="AQI367" s="38"/>
      <c r="AQJ367" s="38"/>
      <c r="AQK367" s="38"/>
      <c r="AQL367" s="38"/>
      <c r="AQM367" s="40"/>
      <c r="AQN367" s="38"/>
      <c r="AQO367" s="38"/>
      <c r="AQP367" s="38"/>
      <c r="AQQ367" s="38"/>
      <c r="AQR367" s="38"/>
      <c r="AQS367" s="38"/>
      <c r="AQT367" s="39"/>
      <c r="AQU367" s="38"/>
      <c r="AQV367" s="38"/>
      <c r="AQW367" s="38"/>
      <c r="AQX367" s="38"/>
      <c r="AQY367" s="38"/>
      <c r="AQZ367" s="40"/>
      <c r="ARA367" s="38"/>
      <c r="ARB367" s="38"/>
      <c r="ARC367" s="38"/>
      <c r="ARD367" s="38"/>
      <c r="ARE367" s="38"/>
      <c r="ARF367" s="38"/>
      <c r="ARG367" s="39"/>
      <c r="ARH367" s="38"/>
      <c r="ARI367" s="38"/>
      <c r="ARJ367" s="38"/>
      <c r="ARK367" s="38"/>
      <c r="ARL367" s="38"/>
      <c r="ARM367" s="40"/>
      <c r="ARN367" s="38"/>
      <c r="ARO367" s="38"/>
      <c r="ARP367" s="38"/>
      <c r="ARQ367" s="38"/>
      <c r="ARR367" s="38"/>
      <c r="ARS367" s="38"/>
      <c r="ART367" s="39"/>
      <c r="ARU367" s="38"/>
      <c r="ARV367" s="38"/>
      <c r="ARW367" s="38"/>
      <c r="ARX367" s="38"/>
      <c r="ARY367" s="38"/>
      <c r="ARZ367" s="40"/>
      <c r="ASA367" s="38"/>
      <c r="ASB367" s="38"/>
      <c r="ASC367" s="38"/>
      <c r="ASD367" s="38"/>
      <c r="ASE367" s="38"/>
      <c r="ASF367" s="38"/>
      <c r="ASG367" s="39"/>
      <c r="ASH367" s="38"/>
      <c r="ASI367" s="38"/>
      <c r="ASJ367" s="38"/>
      <c r="ASK367" s="38"/>
      <c r="ASL367" s="38"/>
      <c r="ASM367" s="40"/>
      <c r="ASN367" s="38"/>
      <c r="ASO367" s="38"/>
      <c r="ASP367" s="38"/>
      <c r="ASQ367" s="38"/>
      <c r="ASR367" s="38"/>
      <c r="ASS367" s="38"/>
      <c r="AST367" s="39"/>
      <c r="ASU367" s="38"/>
      <c r="ASV367" s="38"/>
      <c r="ASW367" s="38"/>
      <c r="ASX367" s="38"/>
      <c r="ASY367" s="38"/>
      <c r="ASZ367" s="40"/>
      <c r="ATA367" s="38"/>
      <c r="ATB367" s="38"/>
      <c r="ATC367" s="38"/>
      <c r="ATD367" s="38"/>
      <c r="ATE367" s="38"/>
      <c r="ATF367" s="38"/>
      <c r="ATG367" s="39"/>
      <c r="ATH367" s="38"/>
      <c r="ATI367" s="38"/>
      <c r="ATJ367" s="38"/>
      <c r="ATK367" s="38"/>
      <c r="ATL367" s="38"/>
      <c r="ATM367" s="40"/>
      <c r="ATN367" s="38"/>
      <c r="ATO367" s="38"/>
      <c r="ATP367" s="38"/>
      <c r="ATQ367" s="38"/>
      <c r="ATR367" s="38"/>
      <c r="ATS367" s="38"/>
      <c r="ATT367" s="39"/>
      <c r="ATU367" s="38"/>
      <c r="ATV367" s="38"/>
      <c r="ATW367" s="38"/>
      <c r="ATX367" s="38"/>
      <c r="ATY367" s="38"/>
      <c r="ATZ367" s="40"/>
      <c r="AUA367" s="38"/>
      <c r="AUB367" s="38"/>
      <c r="AUC367" s="38"/>
      <c r="AUD367" s="38"/>
      <c r="AUE367" s="38"/>
      <c r="AUF367" s="38"/>
      <c r="AUG367" s="39"/>
      <c r="AUH367" s="38"/>
      <c r="AUI367" s="38"/>
      <c r="AUJ367" s="38"/>
      <c r="AUK367" s="38"/>
      <c r="AUL367" s="38"/>
      <c r="AUM367" s="40"/>
      <c r="AUN367" s="38"/>
      <c r="AUO367" s="38"/>
      <c r="AUP367" s="38"/>
      <c r="AUQ367" s="38"/>
      <c r="AUR367" s="38"/>
      <c r="AUS367" s="38"/>
      <c r="AUT367" s="39"/>
      <c r="AUU367" s="38"/>
      <c r="AUV367" s="38"/>
      <c r="AUW367" s="38"/>
      <c r="AUX367" s="38"/>
      <c r="AUY367" s="38"/>
      <c r="AUZ367" s="40"/>
      <c r="AVA367" s="38"/>
      <c r="AVB367" s="38"/>
      <c r="AVC367" s="38"/>
      <c r="AVD367" s="38"/>
      <c r="AVE367" s="38"/>
      <c r="AVF367" s="38"/>
      <c r="AVG367" s="39"/>
      <c r="AVH367" s="38"/>
      <c r="AVI367" s="38"/>
      <c r="AVJ367" s="38"/>
      <c r="AVK367" s="38"/>
      <c r="AVL367" s="38"/>
      <c r="AVM367" s="40"/>
      <c r="AVN367" s="38"/>
      <c r="AVO367" s="38"/>
      <c r="AVP367" s="38"/>
      <c r="AVQ367" s="38"/>
      <c r="AVR367" s="38"/>
      <c r="AVS367" s="38"/>
      <c r="AVT367" s="39"/>
      <c r="AVU367" s="38"/>
      <c r="AVV367" s="38"/>
      <c r="AVW367" s="38"/>
      <c r="AVX367" s="38"/>
      <c r="AVY367" s="38"/>
      <c r="AVZ367" s="40"/>
      <c r="AWA367" s="38"/>
      <c r="AWB367" s="38"/>
      <c r="AWC367" s="38"/>
      <c r="AWD367" s="38"/>
      <c r="AWE367" s="38"/>
      <c r="AWF367" s="38"/>
      <c r="AWG367" s="39"/>
      <c r="AWH367" s="38"/>
      <c r="AWI367" s="38"/>
      <c r="AWJ367" s="38"/>
      <c r="AWK367" s="38"/>
      <c r="AWL367" s="38"/>
      <c r="AWM367" s="40"/>
      <c r="AWN367" s="38"/>
      <c r="AWO367" s="38"/>
      <c r="AWP367" s="38"/>
      <c r="AWQ367" s="38"/>
      <c r="AWR367" s="38"/>
      <c r="AWS367" s="38"/>
      <c r="AWT367" s="39"/>
      <c r="AWU367" s="38"/>
      <c r="AWV367" s="38"/>
      <c r="AWW367" s="38"/>
      <c r="AWX367" s="38"/>
      <c r="AWY367" s="38"/>
      <c r="AWZ367" s="40"/>
      <c r="AXA367" s="38"/>
      <c r="AXB367" s="38"/>
      <c r="AXC367" s="38"/>
      <c r="AXD367" s="38"/>
      <c r="AXE367" s="38"/>
      <c r="AXF367" s="38"/>
      <c r="AXG367" s="39"/>
      <c r="AXH367" s="38"/>
      <c r="AXI367" s="38"/>
      <c r="AXJ367" s="38"/>
      <c r="AXK367" s="38"/>
      <c r="AXL367" s="38"/>
      <c r="AXM367" s="40"/>
      <c r="AXN367" s="38"/>
      <c r="AXO367" s="38"/>
      <c r="AXP367" s="38"/>
      <c r="AXQ367" s="38"/>
      <c r="AXR367" s="38"/>
      <c r="AXS367" s="38"/>
      <c r="AXT367" s="39"/>
      <c r="AXU367" s="38"/>
      <c r="AXV367" s="38"/>
      <c r="AXW367" s="38"/>
      <c r="AXX367" s="38"/>
      <c r="AXY367" s="38"/>
      <c r="AXZ367" s="40"/>
      <c r="AYA367" s="38"/>
      <c r="AYB367" s="38"/>
      <c r="AYC367" s="38"/>
      <c r="AYD367" s="38"/>
      <c r="AYE367" s="38"/>
      <c r="AYF367" s="38"/>
      <c r="AYG367" s="39"/>
      <c r="AYH367" s="38"/>
      <c r="AYI367" s="38"/>
      <c r="AYJ367" s="38"/>
      <c r="AYK367" s="38"/>
      <c r="AYL367" s="38"/>
      <c r="AYM367" s="40"/>
      <c r="AYN367" s="38"/>
      <c r="AYO367" s="38"/>
      <c r="AYP367" s="38"/>
      <c r="AYQ367" s="38"/>
      <c r="AYR367" s="38"/>
      <c r="AYS367" s="38"/>
      <c r="AYT367" s="39"/>
      <c r="AYU367" s="38"/>
      <c r="AYV367" s="38"/>
      <c r="AYW367" s="38"/>
      <c r="AYX367" s="38"/>
      <c r="AYY367" s="38"/>
      <c r="AYZ367" s="40"/>
      <c r="AZA367" s="38"/>
      <c r="AZB367" s="38"/>
      <c r="AZC367" s="38"/>
      <c r="AZD367" s="38"/>
      <c r="AZE367" s="38"/>
      <c r="AZF367" s="38"/>
      <c r="AZG367" s="39"/>
      <c r="AZH367" s="38"/>
      <c r="AZI367" s="38"/>
      <c r="AZJ367" s="38"/>
      <c r="AZK367" s="38"/>
      <c r="AZL367" s="38"/>
      <c r="AZM367" s="40"/>
      <c r="AZN367" s="38"/>
      <c r="AZO367" s="38"/>
      <c r="AZP367" s="38"/>
      <c r="AZQ367" s="38"/>
      <c r="AZR367" s="38"/>
      <c r="AZS367" s="38"/>
      <c r="AZT367" s="39"/>
      <c r="AZU367" s="38"/>
      <c r="AZV367" s="38"/>
      <c r="AZW367" s="38"/>
      <c r="AZX367" s="38"/>
      <c r="AZY367" s="38"/>
      <c r="AZZ367" s="40"/>
      <c r="BAA367" s="38"/>
      <c r="BAB367" s="38"/>
      <c r="BAC367" s="38"/>
      <c r="BAD367" s="38"/>
      <c r="BAE367" s="38"/>
      <c r="BAF367" s="38"/>
      <c r="BAG367" s="39"/>
      <c r="BAH367" s="38"/>
      <c r="BAI367" s="38"/>
      <c r="BAJ367" s="38"/>
      <c r="BAK367" s="38"/>
      <c r="BAL367" s="38"/>
      <c r="BAM367" s="40"/>
      <c r="BAN367" s="38"/>
      <c r="BAO367" s="38"/>
      <c r="BAP367" s="38"/>
      <c r="BAQ367" s="38"/>
      <c r="BAR367" s="38"/>
      <c r="BAS367" s="38"/>
      <c r="BAT367" s="39"/>
      <c r="BAU367" s="38"/>
      <c r="BAV367" s="38"/>
      <c r="BAW367" s="38"/>
      <c r="BAX367" s="38"/>
      <c r="BAY367" s="38"/>
      <c r="BAZ367" s="40"/>
      <c r="BBA367" s="38"/>
      <c r="BBB367" s="38"/>
      <c r="BBC367" s="38"/>
      <c r="BBD367" s="38"/>
      <c r="BBE367" s="38"/>
      <c r="BBF367" s="38"/>
      <c r="BBG367" s="39"/>
      <c r="BBH367" s="38"/>
      <c r="BBI367" s="38"/>
      <c r="BBJ367" s="38"/>
      <c r="BBK367" s="38"/>
      <c r="BBL367" s="38"/>
      <c r="BBM367" s="40"/>
      <c r="BBN367" s="38"/>
      <c r="BBO367" s="38"/>
      <c r="BBP367" s="38"/>
      <c r="BBQ367" s="38"/>
      <c r="BBR367" s="38"/>
      <c r="BBS367" s="38"/>
      <c r="BBT367" s="39"/>
      <c r="BBU367" s="38"/>
      <c r="BBV367" s="38"/>
      <c r="BBW367" s="38"/>
      <c r="BBX367" s="38"/>
      <c r="BBY367" s="38"/>
      <c r="BBZ367" s="40"/>
      <c r="BCA367" s="38"/>
      <c r="BCB367" s="38"/>
      <c r="BCC367" s="38"/>
      <c r="BCD367" s="38"/>
      <c r="BCE367" s="38"/>
      <c r="BCF367" s="38"/>
      <c r="BCG367" s="39"/>
      <c r="BCH367" s="38"/>
      <c r="BCI367" s="38"/>
      <c r="BCJ367" s="38"/>
      <c r="BCK367" s="38"/>
      <c r="BCL367" s="38"/>
      <c r="BCM367" s="40"/>
      <c r="BCN367" s="38"/>
      <c r="BCO367" s="38"/>
      <c r="BCP367" s="38"/>
      <c r="BCQ367" s="38"/>
      <c r="BCR367" s="38"/>
      <c r="BCS367" s="38"/>
      <c r="BCT367" s="39"/>
      <c r="BCU367" s="38"/>
      <c r="BCV367" s="38"/>
      <c r="BCW367" s="38"/>
      <c r="BCX367" s="38"/>
      <c r="BCY367" s="38"/>
      <c r="BCZ367" s="40"/>
      <c r="BDA367" s="38"/>
      <c r="BDB367" s="38"/>
      <c r="BDC367" s="38"/>
      <c r="BDD367" s="38"/>
      <c r="BDE367" s="38"/>
      <c r="BDF367" s="38"/>
      <c r="BDG367" s="39"/>
      <c r="BDH367" s="38"/>
      <c r="BDI367" s="38"/>
      <c r="BDJ367" s="38"/>
      <c r="BDK367" s="38"/>
      <c r="BDL367" s="38"/>
      <c r="BDM367" s="40"/>
      <c r="BDN367" s="38"/>
      <c r="BDO367" s="38"/>
      <c r="BDP367" s="38"/>
      <c r="BDQ367" s="38"/>
      <c r="BDR367" s="38"/>
      <c r="BDS367" s="38"/>
      <c r="BDT367" s="39"/>
      <c r="BDU367" s="38"/>
      <c r="BDV367" s="38"/>
      <c r="BDW367" s="38"/>
      <c r="BDX367" s="38"/>
      <c r="BDY367" s="38"/>
      <c r="BDZ367" s="40"/>
      <c r="BEA367" s="38"/>
      <c r="BEB367" s="38"/>
      <c r="BEC367" s="38"/>
      <c r="BED367" s="38"/>
      <c r="BEE367" s="38"/>
      <c r="BEF367" s="38"/>
      <c r="BEG367" s="39"/>
      <c r="BEH367" s="38"/>
      <c r="BEI367" s="38"/>
      <c r="BEJ367" s="38"/>
      <c r="BEK367" s="38"/>
      <c r="BEL367" s="38"/>
      <c r="BEM367" s="40"/>
      <c r="BEN367" s="38"/>
      <c r="BEO367" s="38"/>
      <c r="BEP367" s="38"/>
      <c r="BEQ367" s="38"/>
      <c r="BER367" s="38"/>
      <c r="BES367" s="38"/>
      <c r="BET367" s="39"/>
      <c r="BEU367" s="38"/>
      <c r="BEV367" s="38"/>
      <c r="BEW367" s="38"/>
      <c r="BEX367" s="38"/>
      <c r="BEY367" s="38"/>
      <c r="BEZ367" s="40"/>
      <c r="BFA367" s="38"/>
      <c r="BFB367" s="38"/>
      <c r="BFC367" s="38"/>
      <c r="BFD367" s="38"/>
      <c r="BFE367" s="38"/>
      <c r="BFF367" s="38"/>
      <c r="BFG367" s="39"/>
      <c r="BFH367" s="38"/>
      <c r="BFI367" s="38"/>
      <c r="BFJ367" s="38"/>
      <c r="BFK367" s="38"/>
      <c r="BFL367" s="38"/>
      <c r="BFM367" s="40"/>
      <c r="BFN367" s="38"/>
      <c r="BFO367" s="38"/>
      <c r="BFP367" s="38"/>
      <c r="BFQ367" s="38"/>
      <c r="BFR367" s="38"/>
      <c r="BFS367" s="38"/>
      <c r="BFT367" s="39"/>
      <c r="BFU367" s="38"/>
      <c r="BFV367" s="38"/>
      <c r="BFW367" s="38"/>
      <c r="BFX367" s="38"/>
      <c r="BFY367" s="38"/>
      <c r="BFZ367" s="40"/>
      <c r="BGA367" s="38"/>
      <c r="BGB367" s="38"/>
      <c r="BGC367" s="38"/>
      <c r="BGD367" s="38"/>
      <c r="BGE367" s="38"/>
      <c r="BGF367" s="38"/>
      <c r="BGG367" s="39"/>
      <c r="BGH367" s="38"/>
      <c r="BGI367" s="38"/>
      <c r="BGJ367" s="38"/>
      <c r="BGK367" s="38"/>
      <c r="BGL367" s="38"/>
      <c r="BGM367" s="40"/>
      <c r="BGN367" s="38"/>
      <c r="BGO367" s="38"/>
      <c r="BGP367" s="38"/>
      <c r="BGQ367" s="38"/>
      <c r="BGR367" s="38"/>
      <c r="BGS367" s="38"/>
      <c r="BGT367" s="39"/>
      <c r="BGU367" s="38"/>
      <c r="BGV367" s="38"/>
      <c r="BGW367" s="38"/>
      <c r="BGX367" s="38"/>
      <c r="BGY367" s="38"/>
      <c r="BGZ367" s="40"/>
      <c r="BHA367" s="38"/>
      <c r="BHB367" s="38"/>
      <c r="BHC367" s="38"/>
      <c r="BHD367" s="38"/>
      <c r="BHE367" s="38"/>
      <c r="BHF367" s="38"/>
      <c r="BHG367" s="39"/>
      <c r="BHH367" s="38"/>
      <c r="BHI367" s="38"/>
      <c r="BHJ367" s="38"/>
      <c r="BHK367" s="38"/>
      <c r="BHL367" s="38"/>
      <c r="BHM367" s="40"/>
      <c r="BHN367" s="38"/>
      <c r="BHO367" s="38"/>
      <c r="BHP367" s="38"/>
      <c r="BHQ367" s="38"/>
      <c r="BHR367" s="38"/>
      <c r="BHS367" s="38"/>
      <c r="BHT367" s="39"/>
      <c r="BHU367" s="38"/>
      <c r="BHV367" s="38"/>
      <c r="BHW367" s="38"/>
      <c r="BHX367" s="38"/>
      <c r="BHY367" s="38"/>
      <c r="BHZ367" s="40"/>
      <c r="BIA367" s="38"/>
      <c r="BIB367" s="38"/>
      <c r="BIC367" s="38"/>
      <c r="BID367" s="38"/>
      <c r="BIE367" s="38"/>
      <c r="BIF367" s="38"/>
      <c r="BIG367" s="39"/>
      <c r="BIH367" s="38"/>
      <c r="BII367" s="38"/>
      <c r="BIJ367" s="38"/>
      <c r="BIK367" s="38"/>
      <c r="BIL367" s="38"/>
      <c r="BIM367" s="40"/>
      <c r="BIN367" s="38"/>
      <c r="BIO367" s="38"/>
      <c r="BIP367" s="38"/>
      <c r="BIQ367" s="38"/>
      <c r="BIR367" s="38"/>
      <c r="BIS367" s="38"/>
      <c r="BIT367" s="39"/>
      <c r="BIU367" s="38"/>
      <c r="BIV367" s="38"/>
      <c r="BIW367" s="38"/>
      <c r="BIX367" s="38"/>
      <c r="BIY367" s="38"/>
      <c r="BIZ367" s="40"/>
      <c r="BJA367" s="38"/>
      <c r="BJB367" s="38"/>
      <c r="BJC367" s="38"/>
      <c r="BJD367" s="38"/>
      <c r="BJE367" s="38"/>
      <c r="BJF367" s="38"/>
      <c r="BJG367" s="39"/>
      <c r="BJH367" s="38"/>
      <c r="BJI367" s="38"/>
      <c r="BJJ367" s="38"/>
      <c r="BJK367" s="38"/>
      <c r="BJL367" s="38"/>
      <c r="BJM367" s="40"/>
      <c r="BJN367" s="38"/>
      <c r="BJO367" s="38"/>
      <c r="BJP367" s="38"/>
      <c r="BJQ367" s="38"/>
      <c r="BJR367" s="38"/>
      <c r="BJS367" s="38"/>
      <c r="BJT367" s="39"/>
      <c r="BJU367" s="38"/>
      <c r="BJV367" s="38"/>
      <c r="BJW367" s="38"/>
      <c r="BJX367" s="38"/>
      <c r="BJY367" s="38"/>
      <c r="BJZ367" s="40"/>
      <c r="BKA367" s="38"/>
      <c r="BKB367" s="38"/>
      <c r="BKC367" s="38"/>
      <c r="BKD367" s="38"/>
      <c r="BKE367" s="38"/>
      <c r="BKF367" s="38"/>
      <c r="BKG367" s="39"/>
      <c r="BKH367" s="38"/>
      <c r="BKI367" s="38"/>
      <c r="BKJ367" s="38"/>
      <c r="BKK367" s="38"/>
      <c r="BKL367" s="38"/>
      <c r="BKM367" s="40"/>
      <c r="BKN367" s="38"/>
      <c r="BKO367" s="38"/>
      <c r="BKP367" s="38"/>
      <c r="BKQ367" s="38"/>
      <c r="BKR367" s="38"/>
      <c r="BKS367" s="38"/>
      <c r="BKT367" s="39"/>
      <c r="BKU367" s="38"/>
      <c r="BKV367" s="38"/>
      <c r="BKW367" s="38"/>
      <c r="BKX367" s="38"/>
      <c r="BKY367" s="38"/>
      <c r="BKZ367" s="40"/>
      <c r="BLA367" s="38"/>
      <c r="BLB367" s="38"/>
      <c r="BLC367" s="38"/>
      <c r="BLD367" s="38"/>
      <c r="BLE367" s="38"/>
      <c r="BLF367" s="38"/>
      <c r="BLG367" s="39"/>
      <c r="BLH367" s="38"/>
      <c r="BLI367" s="38"/>
      <c r="BLJ367" s="38"/>
      <c r="BLK367" s="38"/>
      <c r="BLL367" s="38"/>
      <c r="BLM367" s="40"/>
      <c r="BLN367" s="38"/>
      <c r="BLO367" s="38"/>
      <c r="BLP367" s="38"/>
      <c r="BLQ367" s="38"/>
      <c r="BLR367" s="38"/>
      <c r="BLS367" s="38"/>
      <c r="BLT367" s="39"/>
      <c r="BLU367" s="38"/>
      <c r="BLV367" s="38"/>
      <c r="BLW367" s="38"/>
      <c r="BLX367" s="38"/>
      <c r="BLY367" s="38"/>
      <c r="BLZ367" s="40"/>
      <c r="BMA367" s="38"/>
      <c r="BMB367" s="38"/>
      <c r="BMC367" s="38"/>
      <c r="BMD367" s="38"/>
      <c r="BME367" s="38"/>
      <c r="BMF367" s="38"/>
      <c r="BMG367" s="39"/>
      <c r="BMH367" s="38"/>
      <c r="BMI367" s="38"/>
      <c r="BMJ367" s="38"/>
      <c r="BMK367" s="38"/>
      <c r="BML367" s="38"/>
      <c r="BMM367" s="40"/>
      <c r="BMN367" s="38"/>
      <c r="BMO367" s="38"/>
      <c r="BMP367" s="38"/>
      <c r="BMQ367" s="38"/>
      <c r="BMR367" s="38"/>
      <c r="BMS367" s="38"/>
      <c r="BMT367" s="39"/>
      <c r="BMU367" s="38"/>
      <c r="BMV367" s="38"/>
      <c r="BMW367" s="38"/>
      <c r="BMX367" s="38"/>
      <c r="BMY367" s="38"/>
      <c r="BMZ367" s="40"/>
      <c r="BNA367" s="38"/>
      <c r="BNB367" s="38"/>
      <c r="BNC367" s="38"/>
      <c r="BND367" s="38"/>
      <c r="BNE367" s="38"/>
      <c r="BNF367" s="38"/>
      <c r="BNG367" s="39"/>
      <c r="BNH367" s="38"/>
      <c r="BNI367" s="38"/>
      <c r="BNJ367" s="38"/>
      <c r="BNK367" s="38"/>
      <c r="BNL367" s="38"/>
      <c r="BNM367" s="40"/>
      <c r="BNN367" s="38"/>
      <c r="BNO367" s="38"/>
      <c r="BNP367" s="38"/>
      <c r="BNQ367" s="38"/>
      <c r="BNR367" s="38"/>
      <c r="BNS367" s="38"/>
      <c r="BNT367" s="39"/>
      <c r="BNU367" s="38"/>
      <c r="BNV367" s="38"/>
      <c r="BNW367" s="38"/>
      <c r="BNX367" s="38"/>
      <c r="BNY367" s="38"/>
      <c r="BNZ367" s="40"/>
      <c r="BOA367" s="38"/>
      <c r="BOB367" s="38"/>
      <c r="BOC367" s="38"/>
      <c r="BOD367" s="38"/>
      <c r="BOE367" s="38"/>
      <c r="BOF367" s="38"/>
      <c r="BOG367" s="39"/>
      <c r="BOH367" s="38"/>
      <c r="BOI367" s="38"/>
      <c r="BOJ367" s="38"/>
      <c r="BOK367" s="38"/>
      <c r="BOL367" s="38"/>
      <c r="BOM367" s="40"/>
      <c r="BON367" s="38"/>
      <c r="BOO367" s="38"/>
      <c r="BOP367" s="38"/>
      <c r="BOQ367" s="38"/>
      <c r="BOR367" s="38"/>
      <c r="BOS367" s="38"/>
      <c r="BOT367" s="39"/>
      <c r="BOU367" s="38"/>
      <c r="BOV367" s="38"/>
      <c r="BOW367" s="38"/>
      <c r="BOX367" s="38"/>
      <c r="BOY367" s="38"/>
      <c r="BOZ367" s="40"/>
      <c r="BPA367" s="38"/>
      <c r="BPB367" s="38"/>
      <c r="BPC367" s="38"/>
      <c r="BPD367" s="38"/>
      <c r="BPE367" s="38"/>
      <c r="BPF367" s="38"/>
      <c r="BPG367" s="39"/>
      <c r="BPH367" s="38"/>
      <c r="BPI367" s="38"/>
      <c r="BPJ367" s="38"/>
      <c r="BPK367" s="38"/>
      <c r="BPL367" s="38"/>
      <c r="BPM367" s="40"/>
      <c r="BPN367" s="38"/>
      <c r="BPO367" s="38"/>
      <c r="BPP367" s="38"/>
      <c r="BPQ367" s="38"/>
      <c r="BPR367" s="38"/>
      <c r="BPS367" s="38"/>
      <c r="BPT367" s="39"/>
      <c r="BPU367" s="38"/>
      <c r="BPV367" s="38"/>
      <c r="BPW367" s="38"/>
      <c r="BPX367" s="38"/>
      <c r="BPY367" s="38"/>
      <c r="BPZ367" s="40"/>
      <c r="BQA367" s="38"/>
      <c r="BQB367" s="38"/>
      <c r="BQC367" s="38"/>
      <c r="BQD367" s="38"/>
      <c r="BQE367" s="38"/>
      <c r="BQF367" s="38"/>
      <c r="BQG367" s="39"/>
      <c r="BQH367" s="38"/>
      <c r="BQI367" s="38"/>
      <c r="BQJ367" s="38"/>
      <c r="BQK367" s="38"/>
      <c r="BQL367" s="38"/>
      <c r="BQM367" s="40"/>
      <c r="BQN367" s="38"/>
      <c r="BQO367" s="38"/>
      <c r="BQP367" s="38"/>
      <c r="BQQ367" s="38"/>
      <c r="BQR367" s="38"/>
      <c r="BQS367" s="38"/>
      <c r="BQT367" s="39"/>
      <c r="BQU367" s="38"/>
      <c r="BQV367" s="38"/>
      <c r="BQW367" s="38"/>
      <c r="BQX367" s="38"/>
      <c r="BQY367" s="38"/>
      <c r="BQZ367" s="40"/>
      <c r="BRA367" s="38"/>
      <c r="BRB367" s="38"/>
      <c r="BRC367" s="38"/>
      <c r="BRD367" s="38"/>
      <c r="BRE367" s="38"/>
      <c r="BRF367" s="38"/>
      <c r="BRG367" s="39"/>
      <c r="BRH367" s="38"/>
      <c r="BRI367" s="38"/>
      <c r="BRJ367" s="38"/>
      <c r="BRK367" s="38"/>
      <c r="BRL367" s="38"/>
      <c r="BRM367" s="40"/>
      <c r="BRN367" s="38"/>
      <c r="BRO367" s="38"/>
      <c r="BRP367" s="38"/>
      <c r="BRQ367" s="38"/>
      <c r="BRR367" s="38"/>
      <c r="BRS367" s="38"/>
      <c r="BRT367" s="39"/>
      <c r="BRU367" s="38"/>
      <c r="BRV367" s="38"/>
      <c r="BRW367" s="38"/>
      <c r="BRX367" s="38"/>
      <c r="BRY367" s="38"/>
      <c r="BRZ367" s="40"/>
      <c r="BSA367" s="38"/>
      <c r="BSB367" s="38"/>
      <c r="BSC367" s="38"/>
      <c r="BSD367" s="38"/>
      <c r="BSE367" s="38"/>
      <c r="BSF367" s="38"/>
      <c r="BSG367" s="39"/>
      <c r="BSH367" s="38"/>
      <c r="BSI367" s="38"/>
      <c r="BSJ367" s="38"/>
      <c r="BSK367" s="38"/>
      <c r="BSL367" s="38"/>
      <c r="BSM367" s="40"/>
      <c r="BSN367" s="38"/>
      <c r="BSO367" s="38"/>
      <c r="BSP367" s="38"/>
      <c r="BSQ367" s="38"/>
      <c r="BSR367" s="38"/>
      <c r="BSS367" s="38"/>
      <c r="BST367" s="39"/>
      <c r="BSU367" s="38"/>
      <c r="BSV367" s="38"/>
      <c r="BSW367" s="38"/>
      <c r="BSX367" s="38"/>
      <c r="BSY367" s="38"/>
      <c r="BSZ367" s="40"/>
      <c r="BTA367" s="38"/>
      <c r="BTB367" s="38"/>
      <c r="BTC367" s="38"/>
      <c r="BTD367" s="38"/>
      <c r="BTE367" s="38"/>
      <c r="BTF367" s="38"/>
      <c r="BTG367" s="39"/>
      <c r="BTH367" s="38"/>
      <c r="BTI367" s="38"/>
      <c r="BTJ367" s="38"/>
      <c r="BTK367" s="38"/>
      <c r="BTL367" s="38"/>
      <c r="BTM367" s="40"/>
      <c r="BTN367" s="38"/>
      <c r="BTO367" s="38"/>
      <c r="BTP367" s="38"/>
      <c r="BTQ367" s="38"/>
      <c r="BTR367" s="38"/>
      <c r="BTS367" s="38"/>
      <c r="BTT367" s="39"/>
      <c r="BTU367" s="38"/>
      <c r="BTV367" s="38"/>
      <c r="BTW367" s="38"/>
      <c r="BTX367" s="38"/>
      <c r="BTY367" s="38"/>
      <c r="BTZ367" s="40"/>
      <c r="BUA367" s="38"/>
      <c r="BUB367" s="38"/>
      <c r="BUC367" s="38"/>
      <c r="BUD367" s="38"/>
      <c r="BUE367" s="38"/>
      <c r="BUF367" s="38"/>
      <c r="BUG367" s="39"/>
      <c r="BUH367" s="38"/>
      <c r="BUI367" s="38"/>
      <c r="BUJ367" s="38"/>
      <c r="BUK367" s="38"/>
      <c r="BUL367" s="38"/>
      <c r="BUM367" s="40"/>
      <c r="BUN367" s="38"/>
      <c r="BUO367" s="38"/>
      <c r="BUP367" s="38"/>
      <c r="BUQ367" s="38"/>
      <c r="BUR367" s="38"/>
      <c r="BUS367" s="38"/>
      <c r="BUT367" s="39"/>
      <c r="BUU367" s="38"/>
      <c r="BUV367" s="38"/>
      <c r="BUW367" s="38"/>
      <c r="BUX367" s="38"/>
      <c r="BUY367" s="38"/>
      <c r="BUZ367" s="40"/>
      <c r="BVA367" s="38"/>
      <c r="BVB367" s="38"/>
      <c r="BVC367" s="38"/>
      <c r="BVD367" s="38"/>
      <c r="BVE367" s="38"/>
      <c r="BVF367" s="38"/>
      <c r="BVG367" s="39"/>
      <c r="BVH367" s="38"/>
      <c r="BVI367" s="38"/>
      <c r="BVJ367" s="38"/>
      <c r="BVK367" s="38"/>
      <c r="BVL367" s="38"/>
      <c r="BVM367" s="40"/>
      <c r="BVN367" s="38"/>
      <c r="BVO367" s="38"/>
      <c r="BVP367" s="38"/>
      <c r="BVQ367" s="38"/>
      <c r="BVR367" s="38"/>
      <c r="BVS367" s="38"/>
      <c r="BVT367" s="39"/>
      <c r="BVU367" s="38"/>
      <c r="BVV367" s="38"/>
      <c r="BVW367" s="38"/>
      <c r="BVX367" s="38"/>
      <c r="BVY367" s="38"/>
      <c r="BVZ367" s="40"/>
      <c r="BWA367" s="38"/>
      <c r="BWB367" s="38"/>
      <c r="BWC367" s="38"/>
      <c r="BWD367" s="38"/>
      <c r="BWE367" s="38"/>
      <c r="BWF367" s="38"/>
      <c r="BWG367" s="39"/>
      <c r="BWH367" s="38"/>
      <c r="BWI367" s="38"/>
      <c r="BWJ367" s="38"/>
      <c r="BWK367" s="38"/>
      <c r="BWL367" s="38"/>
      <c r="BWM367" s="40"/>
      <c r="BWN367" s="38"/>
      <c r="BWO367" s="38"/>
      <c r="BWP367" s="38"/>
      <c r="BWQ367" s="38"/>
      <c r="BWR367" s="38"/>
      <c r="BWS367" s="38"/>
      <c r="BWT367" s="39"/>
      <c r="BWU367" s="38"/>
      <c r="BWV367" s="38"/>
      <c r="BWW367" s="38"/>
      <c r="BWX367" s="38"/>
      <c r="BWY367" s="38"/>
      <c r="BWZ367" s="40"/>
      <c r="BXA367" s="38"/>
      <c r="BXB367" s="38"/>
      <c r="BXC367" s="38"/>
      <c r="BXD367" s="38"/>
      <c r="BXE367" s="38"/>
      <c r="BXF367" s="38"/>
      <c r="BXG367" s="39"/>
      <c r="BXH367" s="38"/>
      <c r="BXI367" s="38"/>
      <c r="BXJ367" s="38"/>
      <c r="BXK367" s="38"/>
      <c r="BXL367" s="38"/>
      <c r="BXM367" s="40"/>
      <c r="BXN367" s="38"/>
      <c r="BXO367" s="38"/>
      <c r="BXP367" s="38"/>
      <c r="BXQ367" s="38"/>
      <c r="BXR367" s="38"/>
      <c r="BXS367" s="38"/>
      <c r="BXT367" s="39"/>
      <c r="BXU367" s="38"/>
      <c r="BXV367" s="38"/>
      <c r="BXW367" s="38"/>
      <c r="BXX367" s="38"/>
      <c r="BXY367" s="38"/>
      <c r="BXZ367" s="40"/>
      <c r="BYA367" s="38"/>
      <c r="BYB367" s="38"/>
      <c r="BYC367" s="38"/>
      <c r="BYD367" s="38"/>
      <c r="BYE367" s="38"/>
      <c r="BYF367" s="38"/>
      <c r="BYG367" s="39"/>
      <c r="BYH367" s="38"/>
      <c r="BYI367" s="38"/>
      <c r="BYJ367" s="38"/>
      <c r="BYK367" s="38"/>
      <c r="BYL367" s="38"/>
      <c r="BYM367" s="40"/>
      <c r="BYN367" s="38"/>
      <c r="BYO367" s="38"/>
      <c r="BYP367" s="38"/>
      <c r="BYQ367" s="38"/>
      <c r="BYR367" s="38"/>
      <c r="BYS367" s="38"/>
      <c r="BYT367" s="39"/>
      <c r="BYU367" s="38"/>
      <c r="BYV367" s="38"/>
      <c r="BYW367" s="38"/>
      <c r="BYX367" s="38"/>
      <c r="BYY367" s="38"/>
      <c r="BYZ367" s="40"/>
      <c r="BZA367" s="38"/>
      <c r="BZB367" s="38"/>
      <c r="BZC367" s="38"/>
      <c r="BZD367" s="38"/>
      <c r="BZE367" s="38"/>
      <c r="BZF367" s="38"/>
      <c r="BZG367" s="39"/>
      <c r="BZH367" s="38"/>
      <c r="BZI367" s="38"/>
      <c r="BZJ367" s="38"/>
      <c r="BZK367" s="38"/>
      <c r="BZL367" s="38"/>
      <c r="BZM367" s="40"/>
      <c r="BZN367" s="38"/>
      <c r="BZO367" s="38"/>
      <c r="BZP367" s="38"/>
      <c r="BZQ367" s="38"/>
      <c r="BZR367" s="38"/>
      <c r="BZS367" s="38"/>
      <c r="BZT367" s="39"/>
      <c r="BZU367" s="38"/>
      <c r="BZV367" s="38"/>
      <c r="BZW367" s="38"/>
      <c r="BZX367" s="38"/>
      <c r="BZY367" s="38"/>
      <c r="BZZ367" s="40"/>
      <c r="CAA367" s="38"/>
      <c r="CAB367" s="38"/>
      <c r="CAC367" s="38"/>
      <c r="CAD367" s="38"/>
      <c r="CAE367" s="38"/>
      <c r="CAF367" s="38"/>
      <c r="CAG367" s="39"/>
      <c r="CAH367" s="38"/>
      <c r="CAI367" s="38"/>
      <c r="CAJ367" s="38"/>
      <c r="CAK367" s="38"/>
      <c r="CAL367" s="38"/>
      <c r="CAM367" s="40"/>
      <c r="CAN367" s="38"/>
      <c r="CAO367" s="38"/>
      <c r="CAP367" s="38"/>
      <c r="CAQ367" s="38"/>
      <c r="CAR367" s="38"/>
      <c r="CAS367" s="38"/>
      <c r="CAT367" s="39"/>
      <c r="CAU367" s="38"/>
      <c r="CAV367" s="38"/>
      <c r="CAW367" s="38"/>
      <c r="CAX367" s="38"/>
      <c r="CAY367" s="38"/>
      <c r="CAZ367" s="40"/>
      <c r="CBA367" s="38"/>
      <c r="CBB367" s="38"/>
      <c r="CBC367" s="38"/>
      <c r="CBD367" s="38"/>
      <c r="CBE367" s="38"/>
      <c r="CBF367" s="38"/>
      <c r="CBG367" s="39"/>
      <c r="CBH367" s="38"/>
      <c r="CBI367" s="38"/>
      <c r="CBJ367" s="38"/>
      <c r="CBK367" s="38"/>
      <c r="CBL367" s="38"/>
      <c r="CBM367" s="40"/>
      <c r="CBN367" s="38"/>
      <c r="CBO367" s="38"/>
      <c r="CBP367" s="38"/>
      <c r="CBQ367" s="38"/>
      <c r="CBR367" s="38"/>
      <c r="CBS367" s="38"/>
      <c r="CBT367" s="39"/>
      <c r="CBU367" s="38"/>
      <c r="CBV367" s="38"/>
      <c r="CBW367" s="38"/>
      <c r="CBX367" s="38"/>
      <c r="CBY367" s="38"/>
      <c r="CBZ367" s="40"/>
      <c r="CCA367" s="38"/>
      <c r="CCB367" s="38"/>
      <c r="CCC367" s="38"/>
      <c r="CCD367" s="38"/>
      <c r="CCE367" s="38"/>
      <c r="CCF367" s="38"/>
      <c r="CCG367" s="39"/>
      <c r="CCH367" s="38"/>
      <c r="CCI367" s="38"/>
      <c r="CCJ367" s="38"/>
      <c r="CCK367" s="38"/>
      <c r="CCL367" s="38"/>
      <c r="CCM367" s="40"/>
      <c r="CCN367" s="38"/>
      <c r="CCO367" s="38"/>
      <c r="CCP367" s="38"/>
      <c r="CCQ367" s="38"/>
      <c r="CCR367" s="38"/>
      <c r="CCS367" s="38"/>
      <c r="CCT367" s="39"/>
      <c r="CCU367" s="38"/>
      <c r="CCV367" s="38"/>
      <c r="CCW367" s="38"/>
      <c r="CCX367" s="38"/>
      <c r="CCY367" s="38"/>
      <c r="CCZ367" s="40"/>
      <c r="CDA367" s="38"/>
      <c r="CDB367" s="38"/>
      <c r="CDC367" s="38"/>
      <c r="CDD367" s="38"/>
      <c r="CDE367" s="38"/>
      <c r="CDF367" s="38"/>
      <c r="CDG367" s="39"/>
      <c r="CDH367" s="38"/>
      <c r="CDI367" s="38"/>
      <c r="CDJ367" s="38"/>
      <c r="CDK367" s="38"/>
      <c r="CDL367" s="38"/>
      <c r="CDM367" s="40"/>
      <c r="CDN367" s="38"/>
      <c r="CDO367" s="38"/>
      <c r="CDP367" s="38"/>
      <c r="CDQ367" s="38"/>
      <c r="CDR367" s="38"/>
      <c r="CDS367" s="38"/>
      <c r="CDT367" s="39"/>
      <c r="CDU367" s="38"/>
      <c r="CDV367" s="38"/>
      <c r="CDW367" s="38"/>
      <c r="CDX367" s="38"/>
      <c r="CDY367" s="38"/>
      <c r="CDZ367" s="40"/>
      <c r="CEA367" s="38"/>
      <c r="CEB367" s="38"/>
      <c r="CEC367" s="38"/>
      <c r="CED367" s="38"/>
      <c r="CEE367" s="38"/>
      <c r="CEF367" s="38"/>
      <c r="CEG367" s="39"/>
      <c r="CEH367" s="38"/>
      <c r="CEI367" s="38"/>
      <c r="CEJ367" s="38"/>
      <c r="CEK367" s="38"/>
      <c r="CEL367" s="38"/>
      <c r="CEM367" s="40"/>
      <c r="CEN367" s="38"/>
      <c r="CEO367" s="38"/>
      <c r="CEP367" s="38"/>
      <c r="CEQ367" s="38"/>
      <c r="CER367" s="38"/>
      <c r="CES367" s="38"/>
      <c r="CET367" s="39"/>
      <c r="CEU367" s="38"/>
      <c r="CEV367" s="38"/>
      <c r="CEW367" s="38"/>
      <c r="CEX367" s="38"/>
      <c r="CEY367" s="38"/>
      <c r="CEZ367" s="40"/>
      <c r="CFA367" s="38"/>
      <c r="CFB367" s="38"/>
      <c r="CFC367" s="38"/>
      <c r="CFD367" s="38"/>
      <c r="CFE367" s="38"/>
      <c r="CFF367" s="38"/>
      <c r="CFG367" s="39"/>
      <c r="CFH367" s="38"/>
      <c r="CFI367" s="38"/>
      <c r="CFJ367" s="38"/>
      <c r="CFK367" s="38"/>
      <c r="CFL367" s="38"/>
      <c r="CFM367" s="40"/>
      <c r="CFN367" s="38"/>
      <c r="CFO367" s="38"/>
      <c r="CFP367" s="38"/>
      <c r="CFQ367" s="38"/>
      <c r="CFR367" s="38"/>
      <c r="CFS367" s="38"/>
      <c r="CFT367" s="39"/>
      <c r="CFU367" s="38"/>
      <c r="CFV367" s="38"/>
      <c r="CFW367" s="38"/>
      <c r="CFX367" s="38"/>
      <c r="CFY367" s="38"/>
      <c r="CFZ367" s="40"/>
      <c r="CGA367" s="38"/>
      <c r="CGB367" s="38"/>
      <c r="CGC367" s="38"/>
      <c r="CGD367" s="38"/>
      <c r="CGE367" s="38"/>
      <c r="CGF367" s="38"/>
      <c r="CGG367" s="39"/>
      <c r="CGH367" s="38"/>
      <c r="CGI367" s="38"/>
      <c r="CGJ367" s="38"/>
      <c r="CGK367" s="38"/>
      <c r="CGL367" s="38"/>
      <c r="CGM367" s="40"/>
      <c r="CGN367" s="38"/>
      <c r="CGO367" s="38"/>
      <c r="CGP367" s="38"/>
      <c r="CGQ367" s="38"/>
      <c r="CGR367" s="38"/>
      <c r="CGS367" s="38"/>
      <c r="CGT367" s="39"/>
      <c r="CGU367" s="38"/>
      <c r="CGV367" s="38"/>
      <c r="CGW367" s="38"/>
      <c r="CGX367" s="38"/>
      <c r="CGY367" s="38"/>
      <c r="CGZ367" s="40"/>
      <c r="CHA367" s="38"/>
      <c r="CHB367" s="38"/>
      <c r="CHC367" s="38"/>
      <c r="CHD367" s="38"/>
      <c r="CHE367" s="38"/>
      <c r="CHF367" s="38"/>
      <c r="CHG367" s="39"/>
      <c r="CHH367" s="38"/>
      <c r="CHI367" s="38"/>
      <c r="CHJ367" s="38"/>
      <c r="CHK367" s="38"/>
      <c r="CHL367" s="38"/>
      <c r="CHM367" s="40"/>
      <c r="CHN367" s="38"/>
      <c r="CHO367" s="38"/>
      <c r="CHP367" s="38"/>
      <c r="CHQ367" s="38"/>
      <c r="CHR367" s="38"/>
      <c r="CHS367" s="38"/>
      <c r="CHT367" s="39"/>
      <c r="CHU367" s="38"/>
      <c r="CHV367" s="38"/>
      <c r="CHW367" s="38"/>
      <c r="CHX367" s="38"/>
      <c r="CHY367" s="38"/>
      <c r="CHZ367" s="40"/>
      <c r="CIA367" s="38"/>
      <c r="CIB367" s="38"/>
      <c r="CIC367" s="38"/>
      <c r="CID367" s="38"/>
      <c r="CIE367" s="38"/>
      <c r="CIF367" s="38"/>
      <c r="CIG367" s="39"/>
      <c r="CIH367" s="38"/>
      <c r="CII367" s="38"/>
      <c r="CIJ367" s="38"/>
      <c r="CIK367" s="38"/>
      <c r="CIL367" s="38"/>
      <c r="CIM367" s="40"/>
      <c r="CIN367" s="38"/>
      <c r="CIO367" s="38"/>
      <c r="CIP367" s="38"/>
      <c r="CIQ367" s="38"/>
      <c r="CIR367" s="38"/>
      <c r="CIS367" s="38"/>
      <c r="CIT367" s="39"/>
      <c r="CIU367" s="38"/>
      <c r="CIV367" s="38"/>
      <c r="CIW367" s="38"/>
      <c r="CIX367" s="38"/>
      <c r="CIY367" s="38"/>
      <c r="CIZ367" s="40"/>
      <c r="CJA367" s="38"/>
      <c r="CJB367" s="38"/>
      <c r="CJC367" s="38"/>
      <c r="CJD367" s="38"/>
      <c r="CJE367" s="38"/>
      <c r="CJF367" s="38"/>
      <c r="CJG367" s="39"/>
      <c r="CJH367" s="38"/>
      <c r="CJI367" s="38"/>
      <c r="CJJ367" s="38"/>
      <c r="CJK367" s="38"/>
      <c r="CJL367" s="38"/>
      <c r="CJM367" s="40"/>
      <c r="CJN367" s="38"/>
      <c r="CJO367" s="38"/>
      <c r="CJP367" s="38"/>
      <c r="CJQ367" s="38"/>
      <c r="CJR367" s="38"/>
      <c r="CJS367" s="38"/>
      <c r="CJT367" s="39"/>
      <c r="CJU367" s="38"/>
      <c r="CJV367" s="38"/>
      <c r="CJW367" s="38"/>
      <c r="CJX367" s="38"/>
      <c r="CJY367" s="38"/>
      <c r="CJZ367" s="40"/>
      <c r="CKA367" s="38"/>
      <c r="CKB367" s="38"/>
      <c r="CKC367" s="38"/>
      <c r="CKD367" s="38"/>
      <c r="CKE367" s="38"/>
      <c r="CKF367" s="38"/>
      <c r="CKG367" s="39"/>
      <c r="CKH367" s="38"/>
      <c r="CKI367" s="38"/>
      <c r="CKJ367" s="38"/>
      <c r="CKK367" s="38"/>
      <c r="CKL367" s="38"/>
      <c r="CKM367" s="40"/>
      <c r="CKN367" s="38"/>
      <c r="CKO367" s="38"/>
      <c r="CKP367" s="38"/>
      <c r="CKQ367" s="38"/>
      <c r="CKR367" s="38"/>
      <c r="CKS367" s="38"/>
      <c r="CKT367" s="39"/>
      <c r="CKU367" s="38"/>
      <c r="CKV367" s="38"/>
      <c r="CKW367" s="38"/>
      <c r="CKX367" s="38"/>
      <c r="CKY367" s="38"/>
      <c r="CKZ367" s="40"/>
      <c r="CLA367" s="38"/>
      <c r="CLB367" s="38"/>
      <c r="CLC367" s="38"/>
      <c r="CLD367" s="38"/>
      <c r="CLE367" s="38"/>
      <c r="CLF367" s="38"/>
      <c r="CLG367" s="39"/>
      <c r="CLH367" s="38"/>
      <c r="CLI367" s="38"/>
      <c r="CLJ367" s="38"/>
      <c r="CLK367" s="38"/>
      <c r="CLL367" s="38"/>
      <c r="CLM367" s="40"/>
      <c r="CLN367" s="38"/>
      <c r="CLO367" s="38"/>
      <c r="CLP367" s="38"/>
      <c r="CLQ367" s="38"/>
      <c r="CLR367" s="38"/>
      <c r="CLS367" s="38"/>
      <c r="CLT367" s="39"/>
      <c r="CLU367" s="38"/>
      <c r="CLV367" s="38"/>
      <c r="CLW367" s="38"/>
      <c r="CLX367" s="38"/>
      <c r="CLY367" s="38"/>
      <c r="CLZ367" s="40"/>
      <c r="CMA367" s="38"/>
      <c r="CMB367" s="38"/>
      <c r="CMC367" s="38"/>
      <c r="CMD367" s="38"/>
      <c r="CME367" s="38"/>
      <c r="CMF367" s="38"/>
      <c r="CMG367" s="39"/>
      <c r="CMH367" s="38"/>
      <c r="CMI367" s="38"/>
      <c r="CMJ367" s="38"/>
      <c r="CMK367" s="38"/>
      <c r="CML367" s="38"/>
      <c r="CMM367" s="40"/>
      <c r="CMN367" s="38"/>
      <c r="CMO367" s="38"/>
      <c r="CMP367" s="38"/>
      <c r="CMQ367" s="38"/>
      <c r="CMR367" s="38"/>
      <c r="CMS367" s="38"/>
      <c r="CMT367" s="39"/>
      <c r="CMU367" s="38"/>
      <c r="CMV367" s="38"/>
      <c r="CMW367" s="38"/>
      <c r="CMX367" s="38"/>
      <c r="CMY367" s="38"/>
      <c r="CMZ367" s="40"/>
      <c r="CNA367" s="38"/>
      <c r="CNB367" s="38"/>
      <c r="CNC367" s="38"/>
      <c r="CND367" s="38"/>
      <c r="CNE367" s="38"/>
      <c r="CNF367" s="38"/>
      <c r="CNG367" s="39"/>
      <c r="CNH367" s="38"/>
      <c r="CNI367" s="38"/>
      <c r="CNJ367" s="38"/>
      <c r="CNK367" s="38"/>
      <c r="CNL367" s="38"/>
      <c r="CNM367" s="40"/>
      <c r="CNN367" s="38"/>
      <c r="CNO367" s="38"/>
      <c r="CNP367" s="38"/>
      <c r="CNQ367" s="38"/>
      <c r="CNR367" s="38"/>
      <c r="CNS367" s="38"/>
      <c r="CNT367" s="39"/>
      <c r="CNU367" s="38"/>
      <c r="CNV367" s="38"/>
      <c r="CNW367" s="38"/>
      <c r="CNX367" s="38"/>
      <c r="CNY367" s="38"/>
      <c r="CNZ367" s="40"/>
      <c r="COA367" s="38"/>
      <c r="COB367" s="38"/>
      <c r="COC367" s="38"/>
      <c r="COD367" s="38"/>
      <c r="COE367" s="38"/>
      <c r="COF367" s="38"/>
      <c r="COG367" s="39"/>
      <c r="COH367" s="38"/>
      <c r="COI367" s="38"/>
      <c r="COJ367" s="38"/>
      <c r="COK367" s="38"/>
      <c r="COL367" s="38"/>
      <c r="COM367" s="40"/>
      <c r="CON367" s="38"/>
      <c r="COO367" s="38"/>
      <c r="COP367" s="38"/>
      <c r="COQ367" s="38"/>
      <c r="COR367" s="38"/>
      <c r="COS367" s="38"/>
      <c r="COT367" s="39"/>
      <c r="COU367" s="38"/>
      <c r="COV367" s="38"/>
      <c r="COW367" s="38"/>
      <c r="COX367" s="38"/>
      <c r="COY367" s="38"/>
      <c r="COZ367" s="40"/>
      <c r="CPA367" s="38"/>
      <c r="CPB367" s="38"/>
      <c r="CPC367" s="38"/>
      <c r="CPD367" s="38"/>
      <c r="CPE367" s="38"/>
      <c r="CPF367" s="38"/>
      <c r="CPG367" s="39"/>
      <c r="CPH367" s="38"/>
      <c r="CPI367" s="38"/>
      <c r="CPJ367" s="38"/>
      <c r="CPK367" s="38"/>
      <c r="CPL367" s="38"/>
      <c r="CPM367" s="40"/>
      <c r="CPN367" s="38"/>
      <c r="CPO367" s="38"/>
      <c r="CPP367" s="38"/>
      <c r="CPQ367" s="38"/>
      <c r="CPR367" s="38"/>
      <c r="CPS367" s="38"/>
      <c r="CPT367" s="39"/>
      <c r="CPU367" s="38"/>
      <c r="CPV367" s="38"/>
      <c r="CPW367" s="38"/>
      <c r="CPX367" s="38"/>
      <c r="CPY367" s="38"/>
      <c r="CPZ367" s="40"/>
      <c r="CQA367" s="38"/>
      <c r="CQB367" s="38"/>
      <c r="CQC367" s="38"/>
      <c r="CQD367" s="38"/>
      <c r="CQE367" s="38"/>
      <c r="CQF367" s="38"/>
      <c r="CQG367" s="39"/>
      <c r="CQH367" s="38"/>
      <c r="CQI367" s="38"/>
      <c r="CQJ367" s="38"/>
      <c r="CQK367" s="38"/>
      <c r="CQL367" s="38"/>
      <c r="CQM367" s="40"/>
      <c r="CQN367" s="38"/>
      <c r="CQO367" s="38"/>
      <c r="CQP367" s="38"/>
      <c r="CQQ367" s="38"/>
      <c r="CQR367" s="38"/>
      <c r="CQS367" s="38"/>
      <c r="CQT367" s="39"/>
      <c r="CQU367" s="38"/>
      <c r="CQV367" s="38"/>
      <c r="CQW367" s="38"/>
      <c r="CQX367" s="38"/>
      <c r="CQY367" s="38"/>
      <c r="CQZ367" s="40"/>
      <c r="CRA367" s="38"/>
      <c r="CRB367" s="38"/>
      <c r="CRC367" s="38"/>
      <c r="CRD367" s="38"/>
      <c r="CRE367" s="38"/>
      <c r="CRF367" s="38"/>
      <c r="CRG367" s="39"/>
      <c r="CRH367" s="38"/>
      <c r="CRI367" s="38"/>
      <c r="CRJ367" s="38"/>
      <c r="CRK367" s="38"/>
      <c r="CRL367" s="38"/>
      <c r="CRM367" s="40"/>
      <c r="CRN367" s="38"/>
      <c r="CRO367" s="38"/>
      <c r="CRP367" s="38"/>
      <c r="CRQ367" s="38"/>
      <c r="CRR367" s="38"/>
      <c r="CRS367" s="38"/>
      <c r="CRT367" s="39"/>
      <c r="CRU367" s="38"/>
      <c r="CRV367" s="38"/>
      <c r="CRW367" s="38"/>
      <c r="CRX367" s="38"/>
      <c r="CRY367" s="38"/>
      <c r="CRZ367" s="40"/>
      <c r="CSA367" s="38"/>
      <c r="CSB367" s="38"/>
      <c r="CSC367" s="38"/>
      <c r="CSD367" s="38"/>
      <c r="CSE367" s="38"/>
      <c r="CSF367" s="38"/>
      <c r="CSG367" s="39"/>
      <c r="CSH367" s="38"/>
      <c r="CSI367" s="38"/>
      <c r="CSJ367" s="38"/>
      <c r="CSK367" s="38"/>
      <c r="CSL367" s="38"/>
      <c r="CSM367" s="40"/>
      <c r="CSN367" s="38"/>
      <c r="CSO367" s="38"/>
      <c r="CSP367" s="38"/>
      <c r="CSQ367" s="38"/>
      <c r="CSR367" s="38"/>
      <c r="CSS367" s="38"/>
      <c r="CST367" s="39"/>
      <c r="CSU367" s="38"/>
      <c r="CSV367" s="38"/>
      <c r="CSW367" s="38"/>
      <c r="CSX367" s="38"/>
      <c r="CSY367" s="38"/>
      <c r="CSZ367" s="40"/>
      <c r="CTA367" s="38"/>
      <c r="CTB367" s="38"/>
      <c r="CTC367" s="38"/>
      <c r="CTD367" s="38"/>
      <c r="CTE367" s="38"/>
      <c r="CTF367" s="38"/>
      <c r="CTG367" s="39"/>
      <c r="CTH367" s="38"/>
      <c r="CTI367" s="38"/>
      <c r="CTJ367" s="38"/>
      <c r="CTK367" s="38"/>
      <c r="CTL367" s="38"/>
      <c r="CTM367" s="40"/>
      <c r="CTN367" s="38"/>
      <c r="CTO367" s="38"/>
      <c r="CTP367" s="38"/>
      <c r="CTQ367" s="38"/>
      <c r="CTR367" s="38"/>
      <c r="CTS367" s="38"/>
      <c r="CTT367" s="39"/>
      <c r="CTU367" s="38"/>
      <c r="CTV367" s="38"/>
      <c r="CTW367" s="38"/>
      <c r="CTX367" s="38"/>
      <c r="CTY367" s="38"/>
      <c r="CTZ367" s="40"/>
      <c r="CUA367" s="38"/>
      <c r="CUB367" s="38"/>
      <c r="CUC367" s="38"/>
      <c r="CUD367" s="38"/>
      <c r="CUE367" s="38"/>
      <c r="CUF367" s="38"/>
      <c r="CUG367" s="39"/>
      <c r="CUH367" s="38"/>
      <c r="CUI367" s="38"/>
      <c r="CUJ367" s="38"/>
      <c r="CUK367" s="38"/>
      <c r="CUL367" s="38"/>
      <c r="CUM367" s="40"/>
      <c r="CUN367" s="38"/>
      <c r="CUO367" s="38"/>
      <c r="CUP367" s="38"/>
      <c r="CUQ367" s="38"/>
      <c r="CUR367" s="38"/>
      <c r="CUS367" s="38"/>
      <c r="CUT367" s="39"/>
      <c r="CUU367" s="38"/>
      <c r="CUV367" s="38"/>
      <c r="CUW367" s="38"/>
      <c r="CUX367" s="38"/>
      <c r="CUY367" s="38"/>
      <c r="CUZ367" s="40"/>
      <c r="CVA367" s="38"/>
      <c r="CVB367" s="38"/>
      <c r="CVC367" s="38"/>
      <c r="CVD367" s="38"/>
      <c r="CVE367" s="38"/>
      <c r="CVF367" s="38"/>
      <c r="CVG367" s="39"/>
      <c r="CVH367" s="38"/>
      <c r="CVI367" s="38"/>
      <c r="CVJ367" s="38"/>
      <c r="CVK367" s="38"/>
      <c r="CVL367" s="38"/>
      <c r="CVM367" s="40"/>
      <c r="CVN367" s="38"/>
      <c r="CVO367" s="38"/>
      <c r="CVP367" s="38"/>
      <c r="CVQ367" s="38"/>
      <c r="CVR367" s="38"/>
      <c r="CVS367" s="38"/>
      <c r="CVT367" s="39"/>
      <c r="CVU367" s="38"/>
      <c r="CVV367" s="38"/>
      <c r="CVW367" s="38"/>
      <c r="CVX367" s="38"/>
      <c r="CVY367" s="38"/>
      <c r="CVZ367" s="40"/>
      <c r="CWA367" s="38"/>
      <c r="CWB367" s="38"/>
      <c r="CWC367" s="38"/>
      <c r="CWD367" s="38"/>
      <c r="CWE367" s="38"/>
      <c r="CWF367" s="38"/>
      <c r="CWG367" s="39"/>
      <c r="CWH367" s="38"/>
      <c r="CWI367" s="38"/>
      <c r="CWJ367" s="38"/>
      <c r="CWK367" s="38"/>
      <c r="CWL367" s="38"/>
      <c r="CWM367" s="40"/>
      <c r="CWN367" s="38"/>
      <c r="CWO367" s="38"/>
      <c r="CWP367" s="38"/>
      <c r="CWQ367" s="38"/>
      <c r="CWR367" s="38"/>
      <c r="CWS367" s="38"/>
      <c r="CWT367" s="39"/>
      <c r="CWU367" s="38"/>
      <c r="CWV367" s="38"/>
      <c r="CWW367" s="38"/>
      <c r="CWX367" s="38"/>
      <c r="CWY367" s="38"/>
      <c r="CWZ367" s="40"/>
      <c r="CXA367" s="38"/>
      <c r="CXB367" s="38"/>
      <c r="CXC367" s="38"/>
      <c r="CXD367" s="38"/>
      <c r="CXE367" s="38"/>
      <c r="CXF367" s="38"/>
      <c r="CXG367" s="39"/>
      <c r="CXH367" s="38"/>
      <c r="CXI367" s="38"/>
      <c r="CXJ367" s="38"/>
      <c r="CXK367" s="38"/>
      <c r="CXL367" s="38"/>
      <c r="CXM367" s="40"/>
      <c r="CXN367" s="38"/>
      <c r="CXO367" s="38"/>
      <c r="CXP367" s="38"/>
      <c r="CXQ367" s="38"/>
      <c r="CXR367" s="38"/>
      <c r="CXS367" s="38"/>
      <c r="CXT367" s="39"/>
      <c r="CXU367" s="38"/>
      <c r="CXV367" s="38"/>
      <c r="CXW367" s="38"/>
      <c r="CXX367" s="38"/>
      <c r="CXY367" s="38"/>
      <c r="CXZ367" s="40"/>
      <c r="CYA367" s="38"/>
      <c r="CYB367" s="38"/>
      <c r="CYC367" s="38"/>
      <c r="CYD367" s="38"/>
      <c r="CYE367" s="38"/>
      <c r="CYF367" s="38"/>
      <c r="CYG367" s="39"/>
      <c r="CYH367" s="38"/>
      <c r="CYI367" s="38"/>
      <c r="CYJ367" s="38"/>
      <c r="CYK367" s="38"/>
      <c r="CYL367" s="38"/>
      <c r="CYM367" s="40"/>
      <c r="CYN367" s="38"/>
      <c r="CYO367" s="38"/>
      <c r="CYP367" s="38"/>
      <c r="CYQ367" s="38"/>
      <c r="CYR367" s="38"/>
      <c r="CYS367" s="38"/>
      <c r="CYT367" s="39"/>
      <c r="CYU367" s="38"/>
      <c r="CYV367" s="38"/>
      <c r="CYW367" s="38"/>
      <c r="CYX367" s="38"/>
      <c r="CYY367" s="38"/>
      <c r="CYZ367" s="40"/>
      <c r="CZA367" s="38"/>
      <c r="CZB367" s="38"/>
      <c r="CZC367" s="38"/>
      <c r="CZD367" s="38"/>
      <c r="CZE367" s="38"/>
      <c r="CZF367" s="38"/>
      <c r="CZG367" s="39"/>
      <c r="CZH367" s="38"/>
      <c r="CZI367" s="38"/>
      <c r="CZJ367" s="38"/>
      <c r="CZK367" s="38"/>
      <c r="CZL367" s="38"/>
      <c r="CZM367" s="40"/>
      <c r="CZN367" s="38"/>
      <c r="CZO367" s="38"/>
      <c r="CZP367" s="38"/>
      <c r="CZQ367" s="38"/>
      <c r="CZR367" s="38"/>
      <c r="CZS367" s="38"/>
      <c r="CZT367" s="39"/>
      <c r="CZU367" s="38"/>
      <c r="CZV367" s="38"/>
      <c r="CZW367" s="38"/>
      <c r="CZX367" s="38"/>
      <c r="CZY367" s="38"/>
      <c r="CZZ367" s="40"/>
      <c r="DAA367" s="38"/>
      <c r="DAB367" s="38"/>
      <c r="DAC367" s="38"/>
      <c r="DAD367" s="38"/>
      <c r="DAE367" s="38"/>
      <c r="DAF367" s="38"/>
      <c r="DAG367" s="39"/>
      <c r="DAH367" s="38"/>
      <c r="DAI367" s="38"/>
      <c r="DAJ367" s="38"/>
      <c r="DAK367" s="38"/>
      <c r="DAL367" s="38"/>
      <c r="DAM367" s="40"/>
      <c r="DAN367" s="38"/>
      <c r="DAO367" s="38"/>
      <c r="DAP367" s="38"/>
      <c r="DAQ367" s="38"/>
      <c r="DAR367" s="38"/>
      <c r="DAS367" s="38"/>
      <c r="DAT367" s="39"/>
      <c r="DAU367" s="38"/>
      <c r="DAV367" s="38"/>
      <c r="DAW367" s="38"/>
      <c r="DAX367" s="38"/>
      <c r="DAY367" s="38"/>
      <c r="DAZ367" s="40"/>
      <c r="DBA367" s="38"/>
      <c r="DBB367" s="38"/>
      <c r="DBC367" s="38"/>
      <c r="DBD367" s="38"/>
      <c r="DBE367" s="38"/>
      <c r="DBF367" s="38"/>
      <c r="DBG367" s="39"/>
      <c r="DBH367" s="38"/>
      <c r="DBI367" s="38"/>
      <c r="DBJ367" s="38"/>
      <c r="DBK367" s="38"/>
      <c r="DBL367" s="38"/>
      <c r="DBM367" s="40"/>
      <c r="DBN367" s="38"/>
      <c r="DBO367" s="38"/>
      <c r="DBP367" s="38"/>
      <c r="DBQ367" s="38"/>
      <c r="DBR367" s="38"/>
      <c r="DBS367" s="38"/>
      <c r="DBT367" s="39"/>
      <c r="DBU367" s="38"/>
      <c r="DBV367" s="38"/>
      <c r="DBW367" s="38"/>
      <c r="DBX367" s="38"/>
      <c r="DBY367" s="38"/>
      <c r="DBZ367" s="40"/>
      <c r="DCA367" s="38"/>
      <c r="DCB367" s="38"/>
      <c r="DCC367" s="38"/>
      <c r="DCD367" s="38"/>
      <c r="DCE367" s="38"/>
      <c r="DCF367" s="38"/>
      <c r="DCG367" s="39"/>
      <c r="DCH367" s="38"/>
      <c r="DCI367" s="38"/>
      <c r="DCJ367" s="38"/>
      <c r="DCK367" s="38"/>
      <c r="DCL367" s="38"/>
      <c r="DCM367" s="40"/>
      <c r="DCN367" s="38"/>
      <c r="DCO367" s="38"/>
      <c r="DCP367" s="38"/>
      <c r="DCQ367" s="38"/>
      <c r="DCR367" s="38"/>
      <c r="DCS367" s="38"/>
      <c r="DCT367" s="39"/>
      <c r="DCU367" s="38"/>
      <c r="DCV367" s="38"/>
      <c r="DCW367" s="38"/>
      <c r="DCX367" s="38"/>
      <c r="DCY367" s="38"/>
      <c r="DCZ367" s="40"/>
      <c r="DDA367" s="38"/>
      <c r="DDB367" s="38"/>
      <c r="DDC367" s="38"/>
      <c r="DDD367" s="38"/>
      <c r="DDE367" s="38"/>
      <c r="DDF367" s="38"/>
      <c r="DDG367" s="39"/>
      <c r="DDH367" s="38"/>
      <c r="DDI367" s="38"/>
      <c r="DDJ367" s="38"/>
      <c r="DDK367" s="38"/>
      <c r="DDL367" s="38"/>
      <c r="DDM367" s="40"/>
      <c r="DDN367" s="38"/>
      <c r="DDO367" s="38"/>
      <c r="DDP367" s="38"/>
      <c r="DDQ367" s="38"/>
      <c r="DDR367" s="38"/>
      <c r="DDS367" s="38"/>
      <c r="DDT367" s="39"/>
      <c r="DDU367" s="38"/>
      <c r="DDV367" s="38"/>
      <c r="DDW367" s="38"/>
      <c r="DDX367" s="38"/>
      <c r="DDY367" s="38"/>
      <c r="DDZ367" s="40"/>
      <c r="DEA367" s="38"/>
      <c r="DEB367" s="38"/>
      <c r="DEC367" s="38"/>
      <c r="DED367" s="38"/>
      <c r="DEE367" s="38"/>
      <c r="DEF367" s="38"/>
      <c r="DEG367" s="39"/>
      <c r="DEH367" s="38"/>
      <c r="DEI367" s="38"/>
      <c r="DEJ367" s="38"/>
      <c r="DEK367" s="38"/>
      <c r="DEL367" s="38"/>
      <c r="DEM367" s="40"/>
      <c r="DEN367" s="38"/>
      <c r="DEO367" s="38"/>
      <c r="DEP367" s="38"/>
      <c r="DEQ367" s="38"/>
      <c r="DER367" s="38"/>
      <c r="DES367" s="38"/>
      <c r="DET367" s="39"/>
      <c r="DEU367" s="38"/>
      <c r="DEV367" s="38"/>
      <c r="DEW367" s="38"/>
      <c r="DEX367" s="38"/>
      <c r="DEY367" s="38"/>
      <c r="DEZ367" s="40"/>
      <c r="DFA367" s="38"/>
      <c r="DFB367" s="38"/>
      <c r="DFC367" s="38"/>
      <c r="DFD367" s="38"/>
      <c r="DFE367" s="38"/>
      <c r="DFF367" s="38"/>
      <c r="DFG367" s="39"/>
      <c r="DFH367" s="38"/>
      <c r="DFI367" s="38"/>
      <c r="DFJ367" s="38"/>
      <c r="DFK367" s="38"/>
      <c r="DFL367" s="38"/>
      <c r="DFM367" s="40"/>
      <c r="DFN367" s="38"/>
      <c r="DFO367" s="38"/>
      <c r="DFP367" s="38"/>
      <c r="DFQ367" s="38"/>
      <c r="DFR367" s="38"/>
      <c r="DFS367" s="38"/>
      <c r="DFT367" s="39"/>
      <c r="DFU367" s="38"/>
      <c r="DFV367" s="38"/>
      <c r="DFW367" s="38"/>
      <c r="DFX367" s="38"/>
      <c r="DFY367" s="38"/>
      <c r="DFZ367" s="40"/>
      <c r="DGA367" s="38"/>
      <c r="DGB367" s="38"/>
      <c r="DGC367" s="38"/>
      <c r="DGD367" s="38"/>
      <c r="DGE367" s="38"/>
      <c r="DGF367" s="38"/>
      <c r="DGG367" s="39"/>
      <c r="DGH367" s="38"/>
      <c r="DGI367" s="38"/>
      <c r="DGJ367" s="38"/>
      <c r="DGK367" s="38"/>
      <c r="DGL367" s="38"/>
      <c r="DGM367" s="40"/>
      <c r="DGN367" s="38"/>
      <c r="DGO367" s="38"/>
      <c r="DGP367" s="38"/>
      <c r="DGQ367" s="38"/>
      <c r="DGR367" s="38"/>
      <c r="DGS367" s="38"/>
      <c r="DGT367" s="39"/>
      <c r="DGU367" s="38"/>
      <c r="DGV367" s="38"/>
      <c r="DGW367" s="38"/>
      <c r="DGX367" s="38"/>
      <c r="DGY367" s="38"/>
      <c r="DGZ367" s="40"/>
      <c r="DHA367" s="38"/>
      <c r="DHB367" s="38"/>
      <c r="DHC367" s="38"/>
      <c r="DHD367" s="38"/>
      <c r="DHE367" s="38"/>
      <c r="DHF367" s="38"/>
      <c r="DHG367" s="39"/>
      <c r="DHH367" s="38"/>
      <c r="DHI367" s="38"/>
      <c r="DHJ367" s="38"/>
      <c r="DHK367" s="38"/>
      <c r="DHL367" s="38"/>
      <c r="DHM367" s="40"/>
      <c r="DHN367" s="38"/>
      <c r="DHO367" s="38"/>
      <c r="DHP367" s="38"/>
      <c r="DHQ367" s="38"/>
      <c r="DHR367" s="38"/>
      <c r="DHS367" s="38"/>
      <c r="DHT367" s="39"/>
      <c r="DHU367" s="38"/>
      <c r="DHV367" s="38"/>
      <c r="DHW367" s="38"/>
      <c r="DHX367" s="38"/>
      <c r="DHY367" s="38"/>
      <c r="DHZ367" s="40"/>
      <c r="DIA367" s="38"/>
      <c r="DIB367" s="38"/>
      <c r="DIC367" s="38"/>
      <c r="DID367" s="38"/>
      <c r="DIE367" s="38"/>
      <c r="DIF367" s="38"/>
      <c r="DIG367" s="39"/>
      <c r="DIH367" s="38"/>
      <c r="DII367" s="38"/>
      <c r="DIJ367" s="38"/>
      <c r="DIK367" s="38"/>
      <c r="DIL367" s="38"/>
      <c r="DIM367" s="40"/>
      <c r="DIN367" s="38"/>
      <c r="DIO367" s="38"/>
      <c r="DIP367" s="38"/>
      <c r="DIQ367" s="38"/>
      <c r="DIR367" s="38"/>
      <c r="DIS367" s="38"/>
      <c r="DIT367" s="39"/>
      <c r="DIU367" s="38"/>
      <c r="DIV367" s="38"/>
      <c r="DIW367" s="38"/>
      <c r="DIX367" s="38"/>
      <c r="DIY367" s="38"/>
      <c r="DIZ367" s="40"/>
      <c r="DJA367" s="38"/>
      <c r="DJB367" s="38"/>
      <c r="DJC367" s="38"/>
      <c r="DJD367" s="38"/>
      <c r="DJE367" s="38"/>
      <c r="DJF367" s="38"/>
      <c r="DJG367" s="39"/>
      <c r="DJH367" s="38"/>
      <c r="DJI367" s="38"/>
      <c r="DJJ367" s="38"/>
      <c r="DJK367" s="38"/>
      <c r="DJL367" s="38"/>
      <c r="DJM367" s="40"/>
      <c r="DJN367" s="38"/>
      <c r="DJO367" s="38"/>
      <c r="DJP367" s="38"/>
      <c r="DJQ367" s="38"/>
      <c r="DJR367" s="38"/>
      <c r="DJS367" s="38"/>
      <c r="DJT367" s="39"/>
      <c r="DJU367" s="38"/>
      <c r="DJV367" s="38"/>
      <c r="DJW367" s="38"/>
      <c r="DJX367" s="38"/>
      <c r="DJY367" s="38"/>
      <c r="DJZ367" s="40"/>
      <c r="DKA367" s="38"/>
      <c r="DKB367" s="38"/>
      <c r="DKC367" s="38"/>
      <c r="DKD367" s="38"/>
      <c r="DKE367" s="38"/>
      <c r="DKF367" s="38"/>
      <c r="DKG367" s="39"/>
      <c r="DKH367" s="38"/>
      <c r="DKI367" s="38"/>
      <c r="DKJ367" s="38"/>
      <c r="DKK367" s="38"/>
      <c r="DKL367" s="38"/>
      <c r="DKM367" s="40"/>
      <c r="DKN367" s="38"/>
      <c r="DKO367" s="38"/>
      <c r="DKP367" s="38"/>
      <c r="DKQ367" s="38"/>
      <c r="DKR367" s="38"/>
      <c r="DKS367" s="38"/>
      <c r="DKT367" s="39"/>
      <c r="DKU367" s="38"/>
      <c r="DKV367" s="38"/>
      <c r="DKW367" s="38"/>
      <c r="DKX367" s="38"/>
      <c r="DKY367" s="38"/>
      <c r="DKZ367" s="40"/>
      <c r="DLA367" s="38"/>
      <c r="DLB367" s="38"/>
      <c r="DLC367" s="38"/>
      <c r="DLD367" s="38"/>
      <c r="DLE367" s="38"/>
      <c r="DLF367" s="38"/>
      <c r="DLG367" s="39"/>
      <c r="DLH367" s="38"/>
      <c r="DLI367" s="38"/>
      <c r="DLJ367" s="38"/>
      <c r="DLK367" s="38"/>
      <c r="DLL367" s="38"/>
      <c r="DLM367" s="40"/>
      <c r="DLN367" s="38"/>
      <c r="DLO367" s="38"/>
      <c r="DLP367" s="38"/>
      <c r="DLQ367" s="38"/>
      <c r="DLR367" s="38"/>
      <c r="DLS367" s="38"/>
      <c r="DLT367" s="39"/>
      <c r="DLU367" s="38"/>
      <c r="DLV367" s="38"/>
      <c r="DLW367" s="38"/>
      <c r="DLX367" s="38"/>
      <c r="DLY367" s="38"/>
      <c r="DLZ367" s="40"/>
      <c r="DMA367" s="38"/>
      <c r="DMB367" s="38"/>
      <c r="DMC367" s="38"/>
      <c r="DMD367" s="38"/>
      <c r="DME367" s="38"/>
      <c r="DMF367" s="38"/>
      <c r="DMG367" s="39"/>
      <c r="DMH367" s="38"/>
      <c r="DMI367" s="38"/>
      <c r="DMJ367" s="38"/>
      <c r="DMK367" s="38"/>
      <c r="DML367" s="38"/>
      <c r="DMM367" s="40"/>
      <c r="DMN367" s="38"/>
      <c r="DMO367" s="38"/>
      <c r="DMP367" s="38"/>
      <c r="DMQ367" s="38"/>
      <c r="DMR367" s="38"/>
      <c r="DMS367" s="38"/>
      <c r="DMT367" s="39"/>
      <c r="DMU367" s="38"/>
      <c r="DMV367" s="38"/>
      <c r="DMW367" s="38"/>
      <c r="DMX367" s="38"/>
      <c r="DMY367" s="38"/>
      <c r="DMZ367" s="40"/>
      <c r="DNA367" s="38"/>
      <c r="DNB367" s="38"/>
      <c r="DNC367" s="38"/>
      <c r="DND367" s="38"/>
      <c r="DNE367" s="38"/>
      <c r="DNF367" s="38"/>
      <c r="DNG367" s="39"/>
      <c r="DNH367" s="38"/>
      <c r="DNI367" s="38"/>
      <c r="DNJ367" s="38"/>
      <c r="DNK367" s="38"/>
      <c r="DNL367" s="38"/>
      <c r="DNM367" s="40"/>
      <c r="DNN367" s="38"/>
      <c r="DNO367" s="38"/>
      <c r="DNP367" s="38"/>
      <c r="DNQ367" s="38"/>
      <c r="DNR367" s="38"/>
      <c r="DNS367" s="38"/>
      <c r="DNT367" s="39"/>
      <c r="DNU367" s="38"/>
      <c r="DNV367" s="38"/>
      <c r="DNW367" s="38"/>
      <c r="DNX367" s="38"/>
      <c r="DNY367" s="38"/>
      <c r="DNZ367" s="40"/>
      <c r="DOA367" s="38"/>
      <c r="DOB367" s="38"/>
      <c r="DOC367" s="38"/>
      <c r="DOD367" s="38"/>
      <c r="DOE367" s="38"/>
      <c r="DOF367" s="38"/>
      <c r="DOG367" s="39"/>
      <c r="DOH367" s="38"/>
      <c r="DOI367" s="38"/>
      <c r="DOJ367" s="38"/>
      <c r="DOK367" s="38"/>
      <c r="DOL367" s="38"/>
      <c r="DOM367" s="40"/>
      <c r="DON367" s="38"/>
      <c r="DOO367" s="38"/>
      <c r="DOP367" s="38"/>
      <c r="DOQ367" s="38"/>
      <c r="DOR367" s="38"/>
      <c r="DOS367" s="38"/>
      <c r="DOT367" s="39"/>
      <c r="DOU367" s="38"/>
      <c r="DOV367" s="38"/>
      <c r="DOW367" s="38"/>
      <c r="DOX367" s="38"/>
      <c r="DOY367" s="38"/>
      <c r="DOZ367" s="40"/>
      <c r="DPA367" s="38"/>
      <c r="DPB367" s="38"/>
      <c r="DPC367" s="38"/>
      <c r="DPD367" s="38"/>
      <c r="DPE367" s="38"/>
      <c r="DPF367" s="38"/>
      <c r="DPG367" s="39"/>
      <c r="DPH367" s="38"/>
      <c r="DPI367" s="38"/>
      <c r="DPJ367" s="38"/>
      <c r="DPK367" s="38"/>
      <c r="DPL367" s="38"/>
      <c r="DPM367" s="40"/>
      <c r="DPN367" s="38"/>
      <c r="DPO367" s="38"/>
      <c r="DPP367" s="38"/>
      <c r="DPQ367" s="38"/>
      <c r="DPR367" s="38"/>
      <c r="DPS367" s="38"/>
      <c r="DPT367" s="39"/>
      <c r="DPU367" s="38"/>
      <c r="DPV367" s="38"/>
      <c r="DPW367" s="38"/>
      <c r="DPX367" s="38"/>
      <c r="DPY367" s="38"/>
      <c r="DPZ367" s="40"/>
      <c r="DQA367" s="38"/>
      <c r="DQB367" s="38"/>
      <c r="DQC367" s="38"/>
      <c r="DQD367" s="38"/>
      <c r="DQE367" s="38"/>
      <c r="DQF367" s="38"/>
      <c r="DQG367" s="39"/>
      <c r="DQH367" s="38"/>
      <c r="DQI367" s="38"/>
      <c r="DQJ367" s="38"/>
      <c r="DQK367" s="38"/>
      <c r="DQL367" s="38"/>
      <c r="DQM367" s="40"/>
      <c r="DQN367" s="38"/>
      <c r="DQO367" s="38"/>
      <c r="DQP367" s="38"/>
      <c r="DQQ367" s="38"/>
      <c r="DQR367" s="38"/>
      <c r="DQS367" s="38"/>
      <c r="DQT367" s="39"/>
      <c r="DQU367" s="38"/>
      <c r="DQV367" s="38"/>
      <c r="DQW367" s="38"/>
      <c r="DQX367" s="38"/>
      <c r="DQY367" s="38"/>
      <c r="DQZ367" s="40"/>
      <c r="DRA367" s="38"/>
      <c r="DRB367" s="38"/>
      <c r="DRC367" s="38"/>
      <c r="DRD367" s="38"/>
      <c r="DRE367" s="38"/>
      <c r="DRF367" s="38"/>
      <c r="DRG367" s="39"/>
      <c r="DRH367" s="38"/>
      <c r="DRI367" s="38"/>
      <c r="DRJ367" s="38"/>
      <c r="DRK367" s="38"/>
      <c r="DRL367" s="38"/>
      <c r="DRM367" s="40"/>
      <c r="DRN367" s="38"/>
      <c r="DRO367" s="38"/>
      <c r="DRP367" s="38"/>
      <c r="DRQ367" s="38"/>
      <c r="DRR367" s="38"/>
      <c r="DRS367" s="38"/>
      <c r="DRT367" s="39"/>
      <c r="DRU367" s="38"/>
      <c r="DRV367" s="38"/>
      <c r="DRW367" s="38"/>
      <c r="DRX367" s="38"/>
      <c r="DRY367" s="38"/>
      <c r="DRZ367" s="40"/>
      <c r="DSA367" s="38"/>
      <c r="DSB367" s="38"/>
      <c r="DSC367" s="38"/>
      <c r="DSD367" s="38"/>
      <c r="DSE367" s="38"/>
      <c r="DSF367" s="38"/>
      <c r="DSG367" s="39"/>
      <c r="DSH367" s="38"/>
      <c r="DSI367" s="38"/>
      <c r="DSJ367" s="38"/>
      <c r="DSK367" s="38"/>
      <c r="DSL367" s="38"/>
      <c r="DSM367" s="40"/>
      <c r="DSN367" s="38"/>
      <c r="DSO367" s="38"/>
      <c r="DSP367" s="38"/>
      <c r="DSQ367" s="38"/>
      <c r="DSR367" s="38"/>
      <c r="DSS367" s="38"/>
      <c r="DST367" s="39"/>
      <c r="DSU367" s="38"/>
      <c r="DSV367" s="38"/>
      <c r="DSW367" s="38"/>
      <c r="DSX367" s="38"/>
      <c r="DSY367" s="38"/>
      <c r="DSZ367" s="40"/>
      <c r="DTA367" s="38"/>
      <c r="DTB367" s="38"/>
      <c r="DTC367" s="38"/>
      <c r="DTD367" s="38"/>
      <c r="DTE367" s="38"/>
      <c r="DTF367" s="38"/>
      <c r="DTG367" s="39"/>
      <c r="DTH367" s="38"/>
      <c r="DTI367" s="38"/>
      <c r="DTJ367" s="38"/>
      <c r="DTK367" s="38"/>
      <c r="DTL367" s="38"/>
      <c r="DTM367" s="40"/>
      <c r="DTN367" s="38"/>
      <c r="DTO367" s="38"/>
      <c r="DTP367" s="38"/>
      <c r="DTQ367" s="38"/>
      <c r="DTR367" s="38"/>
      <c r="DTS367" s="38"/>
      <c r="DTT367" s="39"/>
      <c r="DTU367" s="38"/>
      <c r="DTV367" s="38"/>
      <c r="DTW367" s="38"/>
      <c r="DTX367" s="38"/>
      <c r="DTY367" s="38"/>
      <c r="DTZ367" s="40"/>
      <c r="DUA367" s="38"/>
      <c r="DUB367" s="38"/>
      <c r="DUC367" s="38"/>
      <c r="DUD367" s="38"/>
      <c r="DUE367" s="38"/>
      <c r="DUF367" s="38"/>
      <c r="DUG367" s="39"/>
      <c r="DUH367" s="38"/>
      <c r="DUI367" s="38"/>
      <c r="DUJ367" s="38"/>
      <c r="DUK367" s="38"/>
      <c r="DUL367" s="38"/>
      <c r="DUM367" s="40"/>
      <c r="DUN367" s="38"/>
      <c r="DUO367" s="38"/>
      <c r="DUP367" s="38"/>
      <c r="DUQ367" s="38"/>
      <c r="DUR367" s="38"/>
      <c r="DUS367" s="38"/>
      <c r="DUT367" s="39"/>
      <c r="DUU367" s="38"/>
      <c r="DUV367" s="38"/>
      <c r="DUW367" s="38"/>
      <c r="DUX367" s="38"/>
      <c r="DUY367" s="38"/>
      <c r="DUZ367" s="40"/>
      <c r="DVA367" s="38"/>
      <c r="DVB367" s="38"/>
      <c r="DVC367" s="38"/>
      <c r="DVD367" s="38"/>
      <c r="DVE367" s="38"/>
      <c r="DVF367" s="38"/>
      <c r="DVG367" s="39"/>
      <c r="DVH367" s="38"/>
      <c r="DVI367" s="38"/>
      <c r="DVJ367" s="38"/>
      <c r="DVK367" s="38"/>
      <c r="DVL367" s="38"/>
      <c r="DVM367" s="40"/>
      <c r="DVN367" s="38"/>
      <c r="DVO367" s="38"/>
      <c r="DVP367" s="38"/>
      <c r="DVQ367" s="38"/>
      <c r="DVR367" s="38"/>
      <c r="DVS367" s="38"/>
      <c r="DVT367" s="39"/>
      <c r="DVU367" s="38"/>
      <c r="DVV367" s="38"/>
      <c r="DVW367" s="38"/>
      <c r="DVX367" s="38"/>
      <c r="DVY367" s="38"/>
      <c r="DVZ367" s="40"/>
      <c r="DWA367" s="38"/>
      <c r="DWB367" s="38"/>
      <c r="DWC367" s="38"/>
      <c r="DWD367" s="38"/>
      <c r="DWE367" s="38"/>
      <c r="DWF367" s="38"/>
      <c r="DWG367" s="39"/>
      <c r="DWH367" s="38"/>
      <c r="DWI367" s="38"/>
      <c r="DWJ367" s="38"/>
      <c r="DWK367" s="38"/>
      <c r="DWL367" s="38"/>
      <c r="DWM367" s="40"/>
      <c r="DWN367" s="38"/>
      <c r="DWO367" s="38"/>
      <c r="DWP367" s="38"/>
      <c r="DWQ367" s="38"/>
      <c r="DWR367" s="38"/>
      <c r="DWS367" s="38"/>
      <c r="DWT367" s="39"/>
      <c r="DWU367" s="38"/>
      <c r="DWV367" s="38"/>
      <c r="DWW367" s="38"/>
      <c r="DWX367" s="38"/>
      <c r="DWY367" s="38"/>
      <c r="DWZ367" s="40"/>
      <c r="DXA367" s="38"/>
      <c r="DXB367" s="38"/>
      <c r="DXC367" s="38"/>
      <c r="DXD367" s="38"/>
      <c r="DXE367" s="38"/>
      <c r="DXF367" s="38"/>
      <c r="DXG367" s="39"/>
      <c r="DXH367" s="38"/>
      <c r="DXI367" s="38"/>
      <c r="DXJ367" s="38"/>
      <c r="DXK367" s="38"/>
      <c r="DXL367" s="38"/>
      <c r="DXM367" s="40"/>
      <c r="DXN367" s="38"/>
      <c r="DXO367" s="38"/>
      <c r="DXP367" s="38"/>
      <c r="DXQ367" s="38"/>
      <c r="DXR367" s="38"/>
      <c r="DXS367" s="38"/>
      <c r="DXT367" s="39"/>
      <c r="DXU367" s="38"/>
      <c r="DXV367" s="38"/>
      <c r="DXW367" s="38"/>
      <c r="DXX367" s="38"/>
      <c r="DXY367" s="38"/>
      <c r="DXZ367" s="40"/>
      <c r="DYA367" s="38"/>
      <c r="DYB367" s="38"/>
      <c r="DYC367" s="38"/>
      <c r="DYD367" s="38"/>
      <c r="DYE367" s="38"/>
      <c r="DYF367" s="38"/>
      <c r="DYG367" s="39"/>
      <c r="DYH367" s="38"/>
      <c r="DYI367" s="38"/>
      <c r="DYJ367" s="38"/>
      <c r="DYK367" s="38"/>
      <c r="DYL367" s="38"/>
      <c r="DYM367" s="40"/>
      <c r="DYN367" s="38"/>
      <c r="DYO367" s="38"/>
      <c r="DYP367" s="38"/>
      <c r="DYQ367" s="38"/>
      <c r="DYR367" s="38"/>
      <c r="DYS367" s="38"/>
      <c r="DYT367" s="39"/>
      <c r="DYU367" s="38"/>
      <c r="DYV367" s="38"/>
      <c r="DYW367" s="38"/>
      <c r="DYX367" s="38"/>
      <c r="DYY367" s="38"/>
      <c r="DYZ367" s="40"/>
      <c r="DZA367" s="38"/>
      <c r="DZB367" s="38"/>
      <c r="DZC367" s="38"/>
      <c r="DZD367" s="38"/>
      <c r="DZE367" s="38"/>
      <c r="DZF367" s="38"/>
      <c r="DZG367" s="39"/>
      <c r="DZH367" s="38"/>
      <c r="DZI367" s="38"/>
      <c r="DZJ367" s="38"/>
      <c r="DZK367" s="38"/>
      <c r="DZL367" s="38"/>
      <c r="DZM367" s="40"/>
      <c r="DZN367" s="38"/>
      <c r="DZO367" s="38"/>
      <c r="DZP367" s="38"/>
      <c r="DZQ367" s="38"/>
      <c r="DZR367" s="38"/>
      <c r="DZS367" s="38"/>
      <c r="DZT367" s="39"/>
      <c r="DZU367" s="38"/>
      <c r="DZV367" s="38"/>
      <c r="DZW367" s="38"/>
      <c r="DZX367" s="38"/>
      <c r="DZY367" s="38"/>
      <c r="DZZ367" s="40"/>
      <c r="EAA367" s="38"/>
      <c r="EAB367" s="38"/>
      <c r="EAC367" s="38"/>
      <c r="EAD367" s="38"/>
      <c r="EAE367" s="38"/>
      <c r="EAF367" s="38"/>
      <c r="EAG367" s="39"/>
      <c r="EAH367" s="38"/>
      <c r="EAI367" s="38"/>
      <c r="EAJ367" s="38"/>
      <c r="EAK367" s="38"/>
      <c r="EAL367" s="38"/>
      <c r="EAM367" s="40"/>
      <c r="EAN367" s="38"/>
      <c r="EAO367" s="38"/>
      <c r="EAP367" s="38"/>
      <c r="EAQ367" s="38"/>
      <c r="EAR367" s="38"/>
      <c r="EAS367" s="38"/>
      <c r="EAT367" s="39"/>
      <c r="EAU367" s="38"/>
      <c r="EAV367" s="38"/>
      <c r="EAW367" s="38"/>
      <c r="EAX367" s="38"/>
      <c r="EAY367" s="38"/>
      <c r="EAZ367" s="40"/>
      <c r="EBA367" s="38"/>
      <c r="EBB367" s="38"/>
      <c r="EBC367" s="38"/>
      <c r="EBD367" s="38"/>
      <c r="EBE367" s="38"/>
      <c r="EBF367" s="38"/>
      <c r="EBG367" s="39"/>
      <c r="EBH367" s="38"/>
      <c r="EBI367" s="38"/>
      <c r="EBJ367" s="38"/>
      <c r="EBK367" s="38"/>
      <c r="EBL367" s="38"/>
      <c r="EBM367" s="40"/>
      <c r="EBN367" s="38"/>
      <c r="EBO367" s="38"/>
      <c r="EBP367" s="38"/>
      <c r="EBQ367" s="38"/>
      <c r="EBR367" s="38"/>
      <c r="EBS367" s="38"/>
      <c r="EBT367" s="39"/>
      <c r="EBU367" s="38"/>
      <c r="EBV367" s="38"/>
      <c r="EBW367" s="38"/>
      <c r="EBX367" s="38"/>
      <c r="EBY367" s="38"/>
      <c r="EBZ367" s="40"/>
      <c r="ECA367" s="38"/>
      <c r="ECB367" s="38"/>
      <c r="ECC367" s="38"/>
      <c r="ECD367" s="38"/>
      <c r="ECE367" s="38"/>
      <c r="ECF367" s="38"/>
      <c r="ECG367" s="39"/>
      <c r="ECH367" s="38"/>
      <c r="ECI367" s="38"/>
      <c r="ECJ367" s="38"/>
      <c r="ECK367" s="38"/>
      <c r="ECL367" s="38"/>
      <c r="ECM367" s="40"/>
      <c r="ECN367" s="38"/>
      <c r="ECO367" s="38"/>
      <c r="ECP367" s="38"/>
      <c r="ECQ367" s="38"/>
      <c r="ECR367" s="38"/>
      <c r="ECS367" s="38"/>
      <c r="ECT367" s="39"/>
      <c r="ECU367" s="38"/>
      <c r="ECV367" s="38"/>
      <c r="ECW367" s="38"/>
      <c r="ECX367" s="38"/>
      <c r="ECY367" s="38"/>
      <c r="ECZ367" s="40"/>
      <c r="EDA367" s="38"/>
      <c r="EDB367" s="38"/>
      <c r="EDC367" s="38"/>
      <c r="EDD367" s="38"/>
      <c r="EDE367" s="38"/>
      <c r="EDF367" s="38"/>
      <c r="EDG367" s="39"/>
      <c r="EDH367" s="38"/>
      <c r="EDI367" s="38"/>
      <c r="EDJ367" s="38"/>
      <c r="EDK367" s="38"/>
      <c r="EDL367" s="38"/>
      <c r="EDM367" s="40"/>
      <c r="EDN367" s="38"/>
      <c r="EDO367" s="38"/>
      <c r="EDP367" s="38"/>
      <c r="EDQ367" s="38"/>
      <c r="EDR367" s="38"/>
      <c r="EDS367" s="38"/>
      <c r="EDT367" s="39"/>
      <c r="EDU367" s="38"/>
      <c r="EDV367" s="38"/>
      <c r="EDW367" s="38"/>
      <c r="EDX367" s="38"/>
      <c r="EDY367" s="38"/>
      <c r="EDZ367" s="40"/>
      <c r="EEA367" s="38"/>
      <c r="EEB367" s="38"/>
      <c r="EEC367" s="38"/>
      <c r="EED367" s="38"/>
      <c r="EEE367" s="38"/>
      <c r="EEF367" s="38"/>
      <c r="EEG367" s="39"/>
      <c r="EEH367" s="38"/>
      <c r="EEI367" s="38"/>
      <c r="EEJ367" s="38"/>
      <c r="EEK367" s="38"/>
      <c r="EEL367" s="38"/>
      <c r="EEM367" s="40"/>
      <c r="EEN367" s="38"/>
      <c r="EEO367" s="38"/>
      <c r="EEP367" s="38"/>
      <c r="EEQ367" s="38"/>
      <c r="EER367" s="38"/>
      <c r="EES367" s="38"/>
      <c r="EET367" s="39"/>
      <c r="EEU367" s="38"/>
      <c r="EEV367" s="38"/>
      <c r="EEW367" s="38"/>
      <c r="EEX367" s="38"/>
      <c r="EEY367" s="38"/>
      <c r="EEZ367" s="40"/>
      <c r="EFA367" s="38"/>
      <c r="EFB367" s="38"/>
      <c r="EFC367" s="38"/>
      <c r="EFD367" s="38"/>
      <c r="EFE367" s="38"/>
      <c r="EFF367" s="38"/>
      <c r="EFG367" s="39"/>
      <c r="EFH367" s="38"/>
      <c r="EFI367" s="38"/>
      <c r="EFJ367" s="38"/>
      <c r="EFK367" s="38"/>
      <c r="EFL367" s="38"/>
      <c r="EFM367" s="40"/>
      <c r="EFN367" s="38"/>
      <c r="EFO367" s="38"/>
      <c r="EFP367" s="38"/>
      <c r="EFQ367" s="38"/>
      <c r="EFR367" s="38"/>
      <c r="EFS367" s="38"/>
      <c r="EFT367" s="39"/>
      <c r="EFU367" s="38"/>
      <c r="EFV367" s="38"/>
      <c r="EFW367" s="38"/>
      <c r="EFX367" s="38"/>
      <c r="EFY367" s="38"/>
      <c r="EFZ367" s="40"/>
      <c r="EGA367" s="38"/>
      <c r="EGB367" s="38"/>
      <c r="EGC367" s="38"/>
      <c r="EGD367" s="38"/>
      <c r="EGE367" s="38"/>
      <c r="EGF367" s="38"/>
      <c r="EGG367" s="39"/>
      <c r="EGH367" s="38"/>
      <c r="EGI367" s="38"/>
      <c r="EGJ367" s="38"/>
      <c r="EGK367" s="38"/>
      <c r="EGL367" s="38"/>
      <c r="EGM367" s="40"/>
      <c r="EGN367" s="38"/>
      <c r="EGO367" s="38"/>
      <c r="EGP367" s="38"/>
      <c r="EGQ367" s="38"/>
      <c r="EGR367" s="38"/>
      <c r="EGS367" s="38"/>
      <c r="EGT367" s="39"/>
      <c r="EGU367" s="38"/>
      <c r="EGV367" s="38"/>
      <c r="EGW367" s="38"/>
      <c r="EGX367" s="38"/>
      <c r="EGY367" s="38"/>
      <c r="EGZ367" s="40"/>
      <c r="EHA367" s="38"/>
      <c r="EHB367" s="38"/>
      <c r="EHC367" s="38"/>
      <c r="EHD367" s="38"/>
      <c r="EHE367" s="38"/>
      <c r="EHF367" s="38"/>
      <c r="EHG367" s="39"/>
      <c r="EHH367" s="38"/>
      <c r="EHI367" s="38"/>
      <c r="EHJ367" s="38"/>
      <c r="EHK367" s="38"/>
      <c r="EHL367" s="38"/>
      <c r="EHM367" s="40"/>
      <c r="EHN367" s="38"/>
      <c r="EHO367" s="38"/>
      <c r="EHP367" s="38"/>
      <c r="EHQ367" s="38"/>
      <c r="EHR367" s="38"/>
      <c r="EHS367" s="38"/>
      <c r="EHT367" s="39"/>
      <c r="EHU367" s="38"/>
      <c r="EHV367" s="38"/>
      <c r="EHW367" s="38"/>
      <c r="EHX367" s="38"/>
      <c r="EHY367" s="38"/>
      <c r="EHZ367" s="40"/>
      <c r="EIA367" s="38"/>
      <c r="EIB367" s="38"/>
      <c r="EIC367" s="38"/>
      <c r="EID367" s="38"/>
      <c r="EIE367" s="38"/>
      <c r="EIF367" s="38"/>
      <c r="EIG367" s="39"/>
      <c r="EIH367" s="38"/>
      <c r="EII367" s="38"/>
      <c r="EIJ367" s="38"/>
      <c r="EIK367" s="38"/>
      <c r="EIL367" s="38"/>
      <c r="EIM367" s="40"/>
      <c r="EIN367" s="38"/>
      <c r="EIO367" s="38"/>
      <c r="EIP367" s="38"/>
      <c r="EIQ367" s="38"/>
      <c r="EIR367" s="38"/>
      <c r="EIS367" s="38"/>
      <c r="EIT367" s="39"/>
      <c r="EIU367" s="38"/>
      <c r="EIV367" s="38"/>
      <c r="EIW367" s="38"/>
      <c r="EIX367" s="38"/>
      <c r="EIY367" s="38"/>
      <c r="EIZ367" s="40"/>
      <c r="EJA367" s="38"/>
      <c r="EJB367" s="38"/>
      <c r="EJC367" s="38"/>
      <c r="EJD367" s="38"/>
      <c r="EJE367" s="38"/>
      <c r="EJF367" s="38"/>
      <c r="EJG367" s="39"/>
      <c r="EJH367" s="38"/>
      <c r="EJI367" s="38"/>
      <c r="EJJ367" s="38"/>
      <c r="EJK367" s="38"/>
      <c r="EJL367" s="38"/>
      <c r="EJM367" s="40"/>
      <c r="EJN367" s="38"/>
      <c r="EJO367" s="38"/>
      <c r="EJP367" s="38"/>
      <c r="EJQ367" s="38"/>
      <c r="EJR367" s="38"/>
      <c r="EJS367" s="38"/>
      <c r="EJT367" s="39"/>
      <c r="EJU367" s="38"/>
      <c r="EJV367" s="38"/>
      <c r="EJW367" s="38"/>
      <c r="EJX367" s="38"/>
      <c r="EJY367" s="38"/>
      <c r="EJZ367" s="40"/>
      <c r="EKA367" s="38"/>
      <c r="EKB367" s="38"/>
      <c r="EKC367" s="38"/>
      <c r="EKD367" s="38"/>
      <c r="EKE367" s="38"/>
      <c r="EKF367" s="38"/>
      <c r="EKG367" s="39"/>
      <c r="EKH367" s="38"/>
      <c r="EKI367" s="38"/>
      <c r="EKJ367" s="38"/>
      <c r="EKK367" s="38"/>
      <c r="EKL367" s="38"/>
      <c r="EKM367" s="40"/>
      <c r="EKN367" s="38"/>
      <c r="EKO367" s="38"/>
      <c r="EKP367" s="38"/>
      <c r="EKQ367" s="38"/>
      <c r="EKR367" s="38"/>
      <c r="EKS367" s="38"/>
      <c r="EKT367" s="39"/>
      <c r="EKU367" s="38"/>
      <c r="EKV367" s="38"/>
      <c r="EKW367" s="38"/>
      <c r="EKX367" s="38"/>
      <c r="EKY367" s="38"/>
      <c r="EKZ367" s="40"/>
      <c r="ELA367" s="38"/>
      <c r="ELB367" s="38"/>
      <c r="ELC367" s="38"/>
      <c r="ELD367" s="38"/>
      <c r="ELE367" s="38"/>
      <c r="ELF367" s="38"/>
      <c r="ELG367" s="39"/>
      <c r="ELH367" s="38"/>
      <c r="ELI367" s="38"/>
      <c r="ELJ367" s="38"/>
      <c r="ELK367" s="38"/>
      <c r="ELL367" s="38"/>
      <c r="ELM367" s="40"/>
      <c r="ELN367" s="38"/>
      <c r="ELO367" s="38"/>
      <c r="ELP367" s="38"/>
      <c r="ELQ367" s="38"/>
      <c r="ELR367" s="38"/>
      <c r="ELS367" s="38"/>
      <c r="ELT367" s="39"/>
      <c r="ELU367" s="38"/>
      <c r="ELV367" s="38"/>
      <c r="ELW367" s="38"/>
      <c r="ELX367" s="38"/>
      <c r="ELY367" s="38"/>
      <c r="ELZ367" s="40"/>
      <c r="EMA367" s="38"/>
      <c r="EMB367" s="38"/>
      <c r="EMC367" s="38"/>
      <c r="EMD367" s="38"/>
      <c r="EME367" s="38"/>
      <c r="EMF367" s="38"/>
      <c r="EMG367" s="39"/>
      <c r="EMH367" s="38"/>
      <c r="EMI367" s="38"/>
      <c r="EMJ367" s="38"/>
      <c r="EMK367" s="38"/>
      <c r="EML367" s="38"/>
      <c r="EMM367" s="40"/>
      <c r="EMN367" s="38"/>
      <c r="EMO367" s="38"/>
      <c r="EMP367" s="38"/>
      <c r="EMQ367" s="38"/>
      <c r="EMR367" s="38"/>
      <c r="EMS367" s="38"/>
      <c r="EMT367" s="39"/>
      <c r="EMU367" s="38"/>
      <c r="EMV367" s="38"/>
      <c r="EMW367" s="38"/>
      <c r="EMX367" s="38"/>
      <c r="EMY367" s="38"/>
      <c r="EMZ367" s="40"/>
      <c r="ENA367" s="38"/>
      <c r="ENB367" s="38"/>
      <c r="ENC367" s="38"/>
      <c r="END367" s="38"/>
      <c r="ENE367" s="38"/>
      <c r="ENF367" s="38"/>
      <c r="ENG367" s="39"/>
      <c r="ENH367" s="38"/>
      <c r="ENI367" s="38"/>
      <c r="ENJ367" s="38"/>
      <c r="ENK367" s="38"/>
      <c r="ENL367" s="38"/>
      <c r="ENM367" s="40"/>
      <c r="ENN367" s="38"/>
      <c r="ENO367" s="38"/>
      <c r="ENP367" s="38"/>
      <c r="ENQ367" s="38"/>
      <c r="ENR367" s="38"/>
      <c r="ENS367" s="38"/>
      <c r="ENT367" s="39"/>
      <c r="ENU367" s="38"/>
      <c r="ENV367" s="38"/>
      <c r="ENW367" s="38"/>
      <c r="ENX367" s="38"/>
      <c r="ENY367" s="38"/>
      <c r="ENZ367" s="40"/>
      <c r="EOA367" s="38"/>
      <c r="EOB367" s="38"/>
      <c r="EOC367" s="38"/>
      <c r="EOD367" s="38"/>
      <c r="EOE367" s="38"/>
      <c r="EOF367" s="38"/>
      <c r="EOG367" s="39"/>
      <c r="EOH367" s="38"/>
      <c r="EOI367" s="38"/>
      <c r="EOJ367" s="38"/>
      <c r="EOK367" s="38"/>
      <c r="EOL367" s="38"/>
      <c r="EOM367" s="40"/>
      <c r="EON367" s="38"/>
      <c r="EOO367" s="38"/>
      <c r="EOP367" s="38"/>
      <c r="EOQ367" s="38"/>
      <c r="EOR367" s="38"/>
      <c r="EOS367" s="38"/>
      <c r="EOT367" s="39"/>
      <c r="EOU367" s="38"/>
      <c r="EOV367" s="38"/>
      <c r="EOW367" s="38"/>
      <c r="EOX367" s="38"/>
      <c r="EOY367" s="38"/>
      <c r="EOZ367" s="40"/>
      <c r="EPA367" s="38"/>
      <c r="EPB367" s="38"/>
      <c r="EPC367" s="38"/>
      <c r="EPD367" s="38"/>
      <c r="EPE367" s="38"/>
      <c r="EPF367" s="38"/>
      <c r="EPG367" s="39"/>
      <c r="EPH367" s="38"/>
      <c r="EPI367" s="38"/>
      <c r="EPJ367" s="38"/>
      <c r="EPK367" s="38"/>
      <c r="EPL367" s="38"/>
      <c r="EPM367" s="40"/>
      <c r="EPN367" s="38"/>
      <c r="EPO367" s="38"/>
      <c r="EPP367" s="38"/>
      <c r="EPQ367" s="38"/>
      <c r="EPR367" s="38"/>
      <c r="EPS367" s="38"/>
      <c r="EPT367" s="39"/>
      <c r="EPU367" s="38"/>
      <c r="EPV367" s="38"/>
      <c r="EPW367" s="38"/>
      <c r="EPX367" s="38"/>
      <c r="EPY367" s="38"/>
      <c r="EPZ367" s="40"/>
      <c r="EQA367" s="38"/>
      <c r="EQB367" s="38"/>
      <c r="EQC367" s="38"/>
      <c r="EQD367" s="38"/>
      <c r="EQE367" s="38"/>
      <c r="EQF367" s="38"/>
      <c r="EQG367" s="39"/>
      <c r="EQH367" s="38"/>
      <c r="EQI367" s="38"/>
      <c r="EQJ367" s="38"/>
      <c r="EQK367" s="38"/>
      <c r="EQL367" s="38"/>
      <c r="EQM367" s="40"/>
      <c r="EQN367" s="38"/>
      <c r="EQO367" s="38"/>
      <c r="EQP367" s="38"/>
      <c r="EQQ367" s="38"/>
      <c r="EQR367" s="38"/>
      <c r="EQS367" s="38"/>
      <c r="EQT367" s="39"/>
      <c r="EQU367" s="38"/>
      <c r="EQV367" s="38"/>
      <c r="EQW367" s="38"/>
      <c r="EQX367" s="38"/>
      <c r="EQY367" s="38"/>
      <c r="EQZ367" s="40"/>
      <c r="ERA367" s="38"/>
      <c r="ERB367" s="38"/>
      <c r="ERC367" s="38"/>
      <c r="ERD367" s="38"/>
      <c r="ERE367" s="38"/>
      <c r="ERF367" s="38"/>
      <c r="ERG367" s="39"/>
      <c r="ERH367" s="38"/>
      <c r="ERI367" s="38"/>
      <c r="ERJ367" s="38"/>
      <c r="ERK367" s="38"/>
      <c r="ERL367" s="38"/>
      <c r="ERM367" s="40"/>
      <c r="ERN367" s="38"/>
      <c r="ERO367" s="38"/>
      <c r="ERP367" s="38"/>
      <c r="ERQ367" s="38"/>
      <c r="ERR367" s="38"/>
      <c r="ERS367" s="38"/>
      <c r="ERT367" s="39"/>
      <c r="ERU367" s="38"/>
      <c r="ERV367" s="38"/>
      <c r="ERW367" s="38"/>
      <c r="ERX367" s="38"/>
      <c r="ERY367" s="38"/>
      <c r="ERZ367" s="40"/>
      <c r="ESA367" s="38"/>
      <c r="ESB367" s="38"/>
      <c r="ESC367" s="38"/>
      <c r="ESD367" s="38"/>
      <c r="ESE367" s="38"/>
      <c r="ESF367" s="38"/>
      <c r="ESG367" s="39"/>
      <c r="ESH367" s="38"/>
      <c r="ESI367" s="38"/>
      <c r="ESJ367" s="38"/>
      <c r="ESK367" s="38"/>
      <c r="ESL367" s="38"/>
      <c r="ESM367" s="40"/>
      <c r="ESN367" s="38"/>
      <c r="ESO367" s="38"/>
      <c r="ESP367" s="38"/>
      <c r="ESQ367" s="38"/>
      <c r="ESR367" s="38"/>
      <c r="ESS367" s="38"/>
      <c r="EST367" s="39"/>
      <c r="ESU367" s="38"/>
      <c r="ESV367" s="38"/>
      <c r="ESW367" s="38"/>
      <c r="ESX367" s="38"/>
      <c r="ESY367" s="38"/>
      <c r="ESZ367" s="40"/>
      <c r="ETA367" s="38"/>
      <c r="ETB367" s="38"/>
      <c r="ETC367" s="38"/>
      <c r="ETD367" s="38"/>
      <c r="ETE367" s="38"/>
      <c r="ETF367" s="38"/>
      <c r="ETG367" s="39"/>
      <c r="ETH367" s="38"/>
      <c r="ETI367" s="38"/>
      <c r="ETJ367" s="38"/>
      <c r="ETK367" s="38"/>
      <c r="ETL367" s="38"/>
      <c r="ETM367" s="40"/>
      <c r="ETN367" s="38"/>
      <c r="ETO367" s="38"/>
      <c r="ETP367" s="38"/>
      <c r="ETQ367" s="38"/>
      <c r="ETR367" s="38"/>
      <c r="ETS367" s="38"/>
      <c r="ETT367" s="39"/>
      <c r="ETU367" s="38"/>
      <c r="ETV367" s="38"/>
      <c r="ETW367" s="38"/>
      <c r="ETX367" s="38"/>
      <c r="ETY367" s="38"/>
      <c r="ETZ367" s="40"/>
      <c r="EUA367" s="38"/>
      <c r="EUB367" s="38"/>
      <c r="EUC367" s="38"/>
      <c r="EUD367" s="38"/>
      <c r="EUE367" s="38"/>
      <c r="EUF367" s="38"/>
      <c r="EUG367" s="39"/>
      <c r="EUH367" s="38"/>
      <c r="EUI367" s="38"/>
      <c r="EUJ367" s="38"/>
      <c r="EUK367" s="38"/>
      <c r="EUL367" s="38"/>
      <c r="EUM367" s="40"/>
      <c r="EUN367" s="38"/>
      <c r="EUO367" s="38"/>
      <c r="EUP367" s="38"/>
      <c r="EUQ367" s="38"/>
      <c r="EUR367" s="38"/>
      <c r="EUS367" s="38"/>
      <c r="EUT367" s="39"/>
      <c r="EUU367" s="38"/>
      <c r="EUV367" s="38"/>
      <c r="EUW367" s="38"/>
      <c r="EUX367" s="38"/>
      <c r="EUY367" s="38"/>
      <c r="EUZ367" s="40"/>
      <c r="EVA367" s="38"/>
      <c r="EVB367" s="38"/>
      <c r="EVC367" s="38"/>
      <c r="EVD367" s="38"/>
      <c r="EVE367" s="38"/>
      <c r="EVF367" s="38"/>
      <c r="EVG367" s="39"/>
      <c r="EVH367" s="38"/>
      <c r="EVI367" s="38"/>
      <c r="EVJ367" s="38"/>
      <c r="EVK367" s="38"/>
      <c r="EVL367" s="38"/>
      <c r="EVM367" s="40"/>
      <c r="EVN367" s="38"/>
      <c r="EVO367" s="38"/>
      <c r="EVP367" s="38"/>
      <c r="EVQ367" s="38"/>
      <c r="EVR367" s="38"/>
      <c r="EVS367" s="38"/>
      <c r="EVT367" s="39"/>
      <c r="EVU367" s="38"/>
      <c r="EVV367" s="38"/>
      <c r="EVW367" s="38"/>
      <c r="EVX367" s="38"/>
      <c r="EVY367" s="38"/>
      <c r="EVZ367" s="40"/>
      <c r="EWA367" s="38"/>
      <c r="EWB367" s="38"/>
      <c r="EWC367" s="38"/>
      <c r="EWD367" s="38"/>
      <c r="EWE367" s="38"/>
      <c r="EWF367" s="38"/>
      <c r="EWG367" s="39"/>
      <c r="EWH367" s="38"/>
      <c r="EWI367" s="38"/>
      <c r="EWJ367" s="38"/>
      <c r="EWK367" s="38"/>
      <c r="EWL367" s="38"/>
      <c r="EWM367" s="40"/>
      <c r="EWN367" s="38"/>
      <c r="EWO367" s="38"/>
      <c r="EWP367" s="38"/>
      <c r="EWQ367" s="38"/>
      <c r="EWR367" s="38"/>
      <c r="EWS367" s="38"/>
      <c r="EWT367" s="39"/>
      <c r="EWU367" s="38"/>
      <c r="EWV367" s="38"/>
      <c r="EWW367" s="38"/>
      <c r="EWX367" s="38"/>
      <c r="EWY367" s="38"/>
      <c r="EWZ367" s="40"/>
      <c r="EXA367" s="38"/>
      <c r="EXB367" s="38"/>
      <c r="EXC367" s="38"/>
      <c r="EXD367" s="38"/>
      <c r="EXE367" s="38"/>
      <c r="EXF367" s="38"/>
      <c r="EXG367" s="39"/>
      <c r="EXH367" s="38"/>
      <c r="EXI367" s="38"/>
      <c r="EXJ367" s="38"/>
      <c r="EXK367" s="38"/>
      <c r="EXL367" s="38"/>
      <c r="EXM367" s="40"/>
      <c r="EXN367" s="38"/>
      <c r="EXO367" s="38"/>
      <c r="EXP367" s="38"/>
      <c r="EXQ367" s="38"/>
      <c r="EXR367" s="38"/>
      <c r="EXS367" s="38"/>
      <c r="EXT367" s="39"/>
      <c r="EXU367" s="38"/>
      <c r="EXV367" s="38"/>
      <c r="EXW367" s="38"/>
      <c r="EXX367" s="38"/>
      <c r="EXY367" s="38"/>
      <c r="EXZ367" s="40"/>
      <c r="EYA367" s="38"/>
      <c r="EYB367" s="38"/>
      <c r="EYC367" s="38"/>
      <c r="EYD367" s="38"/>
      <c r="EYE367" s="38"/>
      <c r="EYF367" s="38"/>
      <c r="EYG367" s="39"/>
      <c r="EYH367" s="38"/>
      <c r="EYI367" s="38"/>
      <c r="EYJ367" s="38"/>
      <c r="EYK367" s="38"/>
      <c r="EYL367" s="38"/>
      <c r="EYM367" s="40"/>
      <c r="EYN367" s="38"/>
      <c r="EYO367" s="38"/>
      <c r="EYP367" s="38"/>
      <c r="EYQ367" s="38"/>
      <c r="EYR367" s="38"/>
      <c r="EYS367" s="38"/>
      <c r="EYT367" s="39"/>
      <c r="EYU367" s="38"/>
      <c r="EYV367" s="38"/>
      <c r="EYW367" s="38"/>
      <c r="EYX367" s="38"/>
      <c r="EYY367" s="38"/>
      <c r="EYZ367" s="40"/>
      <c r="EZA367" s="38"/>
      <c r="EZB367" s="38"/>
      <c r="EZC367" s="38"/>
      <c r="EZD367" s="38"/>
      <c r="EZE367" s="38"/>
      <c r="EZF367" s="38"/>
      <c r="EZG367" s="39"/>
      <c r="EZH367" s="38"/>
      <c r="EZI367" s="38"/>
      <c r="EZJ367" s="38"/>
      <c r="EZK367" s="38"/>
      <c r="EZL367" s="38"/>
      <c r="EZM367" s="40"/>
      <c r="EZN367" s="38"/>
      <c r="EZO367" s="38"/>
      <c r="EZP367" s="38"/>
      <c r="EZQ367" s="38"/>
      <c r="EZR367" s="38"/>
      <c r="EZS367" s="38"/>
      <c r="EZT367" s="39"/>
      <c r="EZU367" s="38"/>
      <c r="EZV367" s="38"/>
      <c r="EZW367" s="38"/>
      <c r="EZX367" s="38"/>
      <c r="EZY367" s="38"/>
      <c r="EZZ367" s="40"/>
      <c r="FAA367" s="38"/>
      <c r="FAB367" s="38"/>
      <c r="FAC367" s="38"/>
      <c r="FAD367" s="38"/>
      <c r="FAE367" s="38"/>
      <c r="FAF367" s="38"/>
      <c r="FAG367" s="39"/>
      <c r="FAH367" s="38"/>
      <c r="FAI367" s="38"/>
      <c r="FAJ367" s="38"/>
      <c r="FAK367" s="38"/>
      <c r="FAL367" s="38"/>
      <c r="FAM367" s="40"/>
      <c r="FAN367" s="38"/>
      <c r="FAO367" s="38"/>
      <c r="FAP367" s="38"/>
      <c r="FAQ367" s="38"/>
      <c r="FAR367" s="38"/>
      <c r="FAS367" s="38"/>
      <c r="FAT367" s="39"/>
      <c r="FAU367" s="38"/>
      <c r="FAV367" s="38"/>
      <c r="FAW367" s="38"/>
      <c r="FAX367" s="38"/>
      <c r="FAY367" s="38"/>
      <c r="FAZ367" s="40"/>
      <c r="FBA367" s="38"/>
      <c r="FBB367" s="38"/>
      <c r="FBC367" s="38"/>
      <c r="FBD367" s="38"/>
      <c r="FBE367" s="38"/>
      <c r="FBF367" s="38"/>
      <c r="FBG367" s="39"/>
      <c r="FBH367" s="38"/>
      <c r="FBI367" s="38"/>
      <c r="FBJ367" s="38"/>
      <c r="FBK367" s="38"/>
      <c r="FBL367" s="38"/>
      <c r="FBM367" s="40"/>
      <c r="FBN367" s="38"/>
      <c r="FBO367" s="38"/>
      <c r="FBP367" s="38"/>
      <c r="FBQ367" s="38"/>
      <c r="FBR367" s="38"/>
      <c r="FBS367" s="38"/>
      <c r="FBT367" s="39"/>
      <c r="FBU367" s="38"/>
      <c r="FBV367" s="38"/>
      <c r="FBW367" s="38"/>
      <c r="FBX367" s="38"/>
      <c r="FBY367" s="38"/>
      <c r="FBZ367" s="40"/>
      <c r="FCA367" s="38"/>
      <c r="FCB367" s="38"/>
      <c r="FCC367" s="38"/>
      <c r="FCD367" s="38"/>
      <c r="FCE367" s="38"/>
      <c r="FCF367" s="38"/>
      <c r="FCG367" s="39"/>
      <c r="FCH367" s="38"/>
      <c r="FCI367" s="38"/>
      <c r="FCJ367" s="38"/>
      <c r="FCK367" s="38"/>
      <c r="FCL367" s="38"/>
      <c r="FCM367" s="40"/>
      <c r="FCN367" s="38"/>
      <c r="FCO367" s="38"/>
      <c r="FCP367" s="38"/>
      <c r="FCQ367" s="38"/>
      <c r="FCR367" s="38"/>
      <c r="FCS367" s="38"/>
      <c r="FCT367" s="39"/>
      <c r="FCU367" s="38"/>
      <c r="FCV367" s="38"/>
      <c r="FCW367" s="38"/>
      <c r="FCX367" s="38"/>
      <c r="FCY367" s="38"/>
      <c r="FCZ367" s="40"/>
      <c r="FDA367" s="38"/>
      <c r="FDB367" s="38"/>
      <c r="FDC367" s="38"/>
      <c r="FDD367" s="38"/>
      <c r="FDE367" s="38"/>
      <c r="FDF367" s="38"/>
      <c r="FDG367" s="39"/>
      <c r="FDH367" s="38"/>
      <c r="FDI367" s="38"/>
      <c r="FDJ367" s="38"/>
      <c r="FDK367" s="38"/>
      <c r="FDL367" s="38"/>
      <c r="FDM367" s="40"/>
      <c r="FDN367" s="38"/>
      <c r="FDO367" s="38"/>
      <c r="FDP367" s="38"/>
      <c r="FDQ367" s="38"/>
      <c r="FDR367" s="38"/>
      <c r="FDS367" s="38"/>
      <c r="FDT367" s="39"/>
      <c r="FDU367" s="38"/>
      <c r="FDV367" s="38"/>
      <c r="FDW367" s="38"/>
      <c r="FDX367" s="38"/>
      <c r="FDY367" s="38"/>
      <c r="FDZ367" s="40"/>
      <c r="FEA367" s="38"/>
      <c r="FEB367" s="38"/>
      <c r="FEC367" s="38"/>
      <c r="FED367" s="38"/>
      <c r="FEE367" s="38"/>
      <c r="FEF367" s="38"/>
      <c r="FEG367" s="39"/>
      <c r="FEH367" s="38"/>
      <c r="FEI367" s="38"/>
      <c r="FEJ367" s="38"/>
      <c r="FEK367" s="38"/>
      <c r="FEL367" s="38"/>
      <c r="FEM367" s="40"/>
      <c r="FEN367" s="38"/>
      <c r="FEO367" s="38"/>
      <c r="FEP367" s="38"/>
      <c r="FEQ367" s="38"/>
      <c r="FER367" s="38"/>
      <c r="FES367" s="38"/>
      <c r="FET367" s="39"/>
      <c r="FEU367" s="38"/>
      <c r="FEV367" s="38"/>
      <c r="FEW367" s="38"/>
      <c r="FEX367" s="38"/>
      <c r="FEY367" s="38"/>
      <c r="FEZ367" s="40"/>
      <c r="FFA367" s="38"/>
      <c r="FFB367" s="38"/>
      <c r="FFC367" s="38"/>
      <c r="FFD367" s="38"/>
      <c r="FFE367" s="38"/>
      <c r="FFF367" s="38"/>
      <c r="FFG367" s="39"/>
      <c r="FFH367" s="38"/>
      <c r="FFI367" s="38"/>
      <c r="FFJ367" s="38"/>
      <c r="FFK367" s="38"/>
      <c r="FFL367" s="38"/>
      <c r="FFM367" s="40"/>
      <c r="FFN367" s="38"/>
      <c r="FFO367" s="38"/>
      <c r="FFP367" s="38"/>
      <c r="FFQ367" s="38"/>
      <c r="FFR367" s="38"/>
      <c r="FFS367" s="38"/>
      <c r="FFT367" s="39"/>
      <c r="FFU367" s="38"/>
      <c r="FFV367" s="38"/>
      <c r="FFW367" s="38"/>
      <c r="FFX367" s="38"/>
      <c r="FFY367" s="38"/>
      <c r="FFZ367" s="40"/>
      <c r="FGA367" s="38"/>
      <c r="FGB367" s="38"/>
      <c r="FGC367" s="38"/>
      <c r="FGD367" s="38"/>
      <c r="FGE367" s="38"/>
      <c r="FGF367" s="38"/>
      <c r="FGG367" s="39"/>
      <c r="FGH367" s="38"/>
      <c r="FGI367" s="38"/>
      <c r="FGJ367" s="38"/>
      <c r="FGK367" s="38"/>
      <c r="FGL367" s="38"/>
      <c r="FGM367" s="40"/>
      <c r="FGN367" s="38"/>
      <c r="FGO367" s="38"/>
      <c r="FGP367" s="38"/>
      <c r="FGQ367" s="38"/>
      <c r="FGR367" s="38"/>
      <c r="FGS367" s="38"/>
      <c r="FGT367" s="39"/>
      <c r="FGU367" s="38"/>
      <c r="FGV367" s="38"/>
      <c r="FGW367" s="38"/>
      <c r="FGX367" s="38"/>
      <c r="FGY367" s="38"/>
      <c r="FGZ367" s="40"/>
      <c r="FHA367" s="38"/>
      <c r="FHB367" s="38"/>
      <c r="FHC367" s="38"/>
      <c r="FHD367" s="38"/>
      <c r="FHE367" s="38"/>
      <c r="FHF367" s="38"/>
      <c r="FHG367" s="39"/>
      <c r="FHH367" s="38"/>
      <c r="FHI367" s="38"/>
      <c r="FHJ367" s="38"/>
      <c r="FHK367" s="38"/>
      <c r="FHL367" s="38"/>
      <c r="FHM367" s="40"/>
      <c r="FHN367" s="38"/>
      <c r="FHO367" s="38"/>
      <c r="FHP367" s="38"/>
      <c r="FHQ367" s="38"/>
      <c r="FHR367" s="38"/>
      <c r="FHS367" s="38"/>
      <c r="FHT367" s="39"/>
      <c r="FHU367" s="38"/>
      <c r="FHV367" s="38"/>
      <c r="FHW367" s="38"/>
      <c r="FHX367" s="38"/>
      <c r="FHY367" s="38"/>
      <c r="FHZ367" s="40"/>
      <c r="FIA367" s="38"/>
      <c r="FIB367" s="38"/>
      <c r="FIC367" s="38"/>
      <c r="FID367" s="38"/>
      <c r="FIE367" s="38"/>
      <c r="FIF367" s="38"/>
      <c r="FIG367" s="39"/>
      <c r="FIH367" s="38"/>
      <c r="FII367" s="38"/>
      <c r="FIJ367" s="38"/>
      <c r="FIK367" s="38"/>
      <c r="FIL367" s="38"/>
      <c r="FIM367" s="40"/>
      <c r="FIN367" s="38"/>
      <c r="FIO367" s="38"/>
      <c r="FIP367" s="38"/>
      <c r="FIQ367" s="38"/>
      <c r="FIR367" s="38"/>
      <c r="FIS367" s="38"/>
      <c r="FIT367" s="39"/>
      <c r="FIU367" s="38"/>
      <c r="FIV367" s="38"/>
      <c r="FIW367" s="38"/>
      <c r="FIX367" s="38"/>
      <c r="FIY367" s="38"/>
      <c r="FIZ367" s="40"/>
      <c r="FJA367" s="38"/>
      <c r="FJB367" s="38"/>
      <c r="FJC367" s="38"/>
      <c r="FJD367" s="38"/>
      <c r="FJE367" s="38"/>
      <c r="FJF367" s="38"/>
      <c r="FJG367" s="39"/>
      <c r="FJH367" s="38"/>
      <c r="FJI367" s="38"/>
      <c r="FJJ367" s="38"/>
      <c r="FJK367" s="38"/>
      <c r="FJL367" s="38"/>
      <c r="FJM367" s="40"/>
      <c r="FJN367" s="38"/>
      <c r="FJO367" s="38"/>
      <c r="FJP367" s="38"/>
      <c r="FJQ367" s="38"/>
      <c r="FJR367" s="38"/>
      <c r="FJS367" s="38"/>
      <c r="FJT367" s="39"/>
      <c r="FJU367" s="38"/>
      <c r="FJV367" s="38"/>
      <c r="FJW367" s="38"/>
      <c r="FJX367" s="38"/>
      <c r="FJY367" s="38"/>
      <c r="FJZ367" s="40"/>
      <c r="FKA367" s="38"/>
      <c r="FKB367" s="38"/>
      <c r="FKC367" s="38"/>
      <c r="FKD367" s="38"/>
      <c r="FKE367" s="38"/>
      <c r="FKF367" s="38"/>
      <c r="FKG367" s="39"/>
      <c r="FKH367" s="38"/>
      <c r="FKI367" s="38"/>
      <c r="FKJ367" s="38"/>
      <c r="FKK367" s="38"/>
      <c r="FKL367" s="38"/>
      <c r="FKM367" s="40"/>
      <c r="FKN367" s="38"/>
      <c r="FKO367" s="38"/>
      <c r="FKP367" s="38"/>
      <c r="FKQ367" s="38"/>
      <c r="FKR367" s="38"/>
      <c r="FKS367" s="38"/>
      <c r="FKT367" s="39"/>
      <c r="FKU367" s="38"/>
      <c r="FKV367" s="38"/>
      <c r="FKW367" s="38"/>
      <c r="FKX367" s="38"/>
      <c r="FKY367" s="38"/>
      <c r="FKZ367" s="40"/>
      <c r="FLA367" s="38"/>
      <c r="FLB367" s="38"/>
      <c r="FLC367" s="38"/>
      <c r="FLD367" s="38"/>
      <c r="FLE367" s="38"/>
      <c r="FLF367" s="38"/>
      <c r="FLG367" s="39"/>
      <c r="FLH367" s="38"/>
      <c r="FLI367" s="38"/>
      <c r="FLJ367" s="38"/>
      <c r="FLK367" s="38"/>
      <c r="FLL367" s="38"/>
      <c r="FLM367" s="40"/>
      <c r="FLN367" s="38"/>
      <c r="FLO367" s="38"/>
      <c r="FLP367" s="38"/>
      <c r="FLQ367" s="38"/>
      <c r="FLR367" s="38"/>
      <c r="FLS367" s="38"/>
      <c r="FLT367" s="39"/>
      <c r="FLU367" s="38"/>
      <c r="FLV367" s="38"/>
      <c r="FLW367" s="38"/>
      <c r="FLX367" s="38"/>
      <c r="FLY367" s="38"/>
      <c r="FLZ367" s="40"/>
      <c r="FMA367" s="38"/>
      <c r="FMB367" s="38"/>
      <c r="FMC367" s="38"/>
      <c r="FMD367" s="38"/>
      <c r="FME367" s="38"/>
      <c r="FMF367" s="38"/>
      <c r="FMG367" s="39"/>
      <c r="FMH367" s="38"/>
      <c r="FMI367" s="38"/>
      <c r="FMJ367" s="38"/>
      <c r="FMK367" s="38"/>
      <c r="FML367" s="38"/>
      <c r="FMM367" s="40"/>
      <c r="FMN367" s="38"/>
      <c r="FMO367" s="38"/>
      <c r="FMP367" s="38"/>
      <c r="FMQ367" s="38"/>
      <c r="FMR367" s="38"/>
      <c r="FMS367" s="38"/>
      <c r="FMT367" s="39"/>
      <c r="FMU367" s="38"/>
      <c r="FMV367" s="38"/>
      <c r="FMW367" s="38"/>
      <c r="FMX367" s="38"/>
      <c r="FMY367" s="38"/>
      <c r="FMZ367" s="40"/>
      <c r="FNA367" s="38"/>
      <c r="FNB367" s="38"/>
      <c r="FNC367" s="38"/>
      <c r="FND367" s="38"/>
      <c r="FNE367" s="38"/>
      <c r="FNF367" s="38"/>
      <c r="FNG367" s="39"/>
      <c r="FNH367" s="38"/>
      <c r="FNI367" s="38"/>
      <c r="FNJ367" s="38"/>
      <c r="FNK367" s="38"/>
      <c r="FNL367" s="38"/>
      <c r="FNM367" s="40"/>
      <c r="FNN367" s="38"/>
      <c r="FNO367" s="38"/>
      <c r="FNP367" s="38"/>
      <c r="FNQ367" s="38"/>
      <c r="FNR367" s="38"/>
      <c r="FNS367" s="38"/>
      <c r="FNT367" s="39"/>
      <c r="FNU367" s="38"/>
      <c r="FNV367" s="38"/>
      <c r="FNW367" s="38"/>
      <c r="FNX367" s="38"/>
      <c r="FNY367" s="38"/>
      <c r="FNZ367" s="40"/>
      <c r="FOA367" s="38"/>
      <c r="FOB367" s="38"/>
      <c r="FOC367" s="38"/>
      <c r="FOD367" s="38"/>
      <c r="FOE367" s="38"/>
      <c r="FOF367" s="38"/>
      <c r="FOG367" s="39"/>
      <c r="FOH367" s="38"/>
      <c r="FOI367" s="38"/>
      <c r="FOJ367" s="38"/>
      <c r="FOK367" s="38"/>
      <c r="FOL367" s="38"/>
      <c r="FOM367" s="40"/>
      <c r="FON367" s="38"/>
      <c r="FOO367" s="38"/>
      <c r="FOP367" s="38"/>
      <c r="FOQ367" s="38"/>
      <c r="FOR367" s="38"/>
      <c r="FOS367" s="38"/>
      <c r="FOT367" s="39"/>
      <c r="FOU367" s="38"/>
      <c r="FOV367" s="38"/>
      <c r="FOW367" s="38"/>
      <c r="FOX367" s="38"/>
      <c r="FOY367" s="38"/>
      <c r="FOZ367" s="40"/>
      <c r="FPA367" s="38"/>
      <c r="FPB367" s="38"/>
      <c r="FPC367" s="38"/>
      <c r="FPD367" s="38"/>
      <c r="FPE367" s="38"/>
      <c r="FPF367" s="38"/>
      <c r="FPG367" s="39"/>
      <c r="FPH367" s="38"/>
      <c r="FPI367" s="38"/>
      <c r="FPJ367" s="38"/>
      <c r="FPK367" s="38"/>
      <c r="FPL367" s="38"/>
      <c r="FPM367" s="40"/>
      <c r="FPN367" s="38"/>
      <c r="FPO367" s="38"/>
      <c r="FPP367" s="38"/>
      <c r="FPQ367" s="38"/>
      <c r="FPR367" s="38"/>
      <c r="FPS367" s="38"/>
      <c r="FPT367" s="39"/>
      <c r="FPU367" s="38"/>
      <c r="FPV367" s="38"/>
      <c r="FPW367" s="38"/>
      <c r="FPX367" s="38"/>
      <c r="FPY367" s="38"/>
      <c r="FPZ367" s="40"/>
      <c r="FQA367" s="38"/>
      <c r="FQB367" s="38"/>
      <c r="FQC367" s="38"/>
      <c r="FQD367" s="38"/>
      <c r="FQE367" s="38"/>
      <c r="FQF367" s="38"/>
      <c r="FQG367" s="39"/>
      <c r="FQH367" s="38"/>
      <c r="FQI367" s="38"/>
      <c r="FQJ367" s="38"/>
      <c r="FQK367" s="38"/>
      <c r="FQL367" s="38"/>
      <c r="FQM367" s="40"/>
      <c r="FQN367" s="38"/>
      <c r="FQO367" s="38"/>
      <c r="FQP367" s="38"/>
      <c r="FQQ367" s="38"/>
      <c r="FQR367" s="38"/>
      <c r="FQS367" s="38"/>
      <c r="FQT367" s="39"/>
      <c r="FQU367" s="38"/>
      <c r="FQV367" s="38"/>
      <c r="FQW367" s="38"/>
      <c r="FQX367" s="38"/>
      <c r="FQY367" s="38"/>
      <c r="FQZ367" s="40"/>
      <c r="FRA367" s="38"/>
      <c r="FRB367" s="38"/>
      <c r="FRC367" s="38"/>
      <c r="FRD367" s="38"/>
      <c r="FRE367" s="38"/>
      <c r="FRF367" s="38"/>
      <c r="FRG367" s="39"/>
      <c r="FRH367" s="38"/>
      <c r="FRI367" s="38"/>
      <c r="FRJ367" s="38"/>
      <c r="FRK367" s="38"/>
      <c r="FRL367" s="38"/>
      <c r="FRM367" s="40"/>
      <c r="FRN367" s="38"/>
      <c r="FRO367" s="38"/>
      <c r="FRP367" s="38"/>
      <c r="FRQ367" s="38"/>
      <c r="FRR367" s="38"/>
      <c r="FRS367" s="38"/>
      <c r="FRT367" s="39"/>
      <c r="FRU367" s="38"/>
      <c r="FRV367" s="38"/>
      <c r="FRW367" s="38"/>
      <c r="FRX367" s="38"/>
      <c r="FRY367" s="38"/>
      <c r="FRZ367" s="40"/>
      <c r="FSA367" s="38"/>
      <c r="FSB367" s="38"/>
      <c r="FSC367" s="38"/>
      <c r="FSD367" s="38"/>
      <c r="FSE367" s="38"/>
      <c r="FSF367" s="38"/>
      <c r="FSG367" s="39"/>
      <c r="FSH367" s="38"/>
      <c r="FSI367" s="38"/>
      <c r="FSJ367" s="38"/>
      <c r="FSK367" s="38"/>
      <c r="FSL367" s="38"/>
      <c r="FSM367" s="40"/>
      <c r="FSN367" s="38"/>
      <c r="FSO367" s="38"/>
      <c r="FSP367" s="38"/>
      <c r="FSQ367" s="38"/>
      <c r="FSR367" s="38"/>
      <c r="FSS367" s="38"/>
      <c r="FST367" s="39"/>
      <c r="FSU367" s="38"/>
      <c r="FSV367" s="38"/>
      <c r="FSW367" s="38"/>
      <c r="FSX367" s="38"/>
      <c r="FSY367" s="38"/>
      <c r="FSZ367" s="40"/>
      <c r="FTA367" s="38"/>
      <c r="FTB367" s="38"/>
      <c r="FTC367" s="38"/>
      <c r="FTD367" s="38"/>
      <c r="FTE367" s="38"/>
      <c r="FTF367" s="38"/>
      <c r="FTG367" s="39"/>
      <c r="FTH367" s="38"/>
      <c r="FTI367" s="38"/>
      <c r="FTJ367" s="38"/>
      <c r="FTK367" s="38"/>
      <c r="FTL367" s="38"/>
      <c r="FTM367" s="40"/>
      <c r="FTN367" s="38"/>
      <c r="FTO367" s="38"/>
      <c r="FTP367" s="38"/>
      <c r="FTQ367" s="38"/>
      <c r="FTR367" s="38"/>
      <c r="FTS367" s="38"/>
      <c r="FTT367" s="39"/>
      <c r="FTU367" s="38"/>
      <c r="FTV367" s="38"/>
      <c r="FTW367" s="38"/>
      <c r="FTX367" s="38"/>
      <c r="FTY367" s="38"/>
      <c r="FTZ367" s="40"/>
      <c r="FUA367" s="38"/>
      <c r="FUB367" s="38"/>
      <c r="FUC367" s="38"/>
      <c r="FUD367" s="38"/>
      <c r="FUE367" s="38"/>
      <c r="FUF367" s="38"/>
      <c r="FUG367" s="39"/>
      <c r="FUH367" s="38"/>
      <c r="FUI367" s="38"/>
      <c r="FUJ367" s="38"/>
      <c r="FUK367" s="38"/>
      <c r="FUL367" s="38"/>
      <c r="FUM367" s="40"/>
      <c r="FUN367" s="38"/>
      <c r="FUO367" s="38"/>
      <c r="FUP367" s="38"/>
      <c r="FUQ367" s="38"/>
      <c r="FUR367" s="38"/>
      <c r="FUS367" s="38"/>
      <c r="FUT367" s="39"/>
      <c r="FUU367" s="38"/>
      <c r="FUV367" s="38"/>
      <c r="FUW367" s="38"/>
      <c r="FUX367" s="38"/>
      <c r="FUY367" s="38"/>
      <c r="FUZ367" s="40"/>
      <c r="FVA367" s="38"/>
      <c r="FVB367" s="38"/>
      <c r="FVC367" s="38"/>
      <c r="FVD367" s="38"/>
      <c r="FVE367" s="38"/>
      <c r="FVF367" s="38"/>
      <c r="FVG367" s="39"/>
      <c r="FVH367" s="38"/>
      <c r="FVI367" s="38"/>
      <c r="FVJ367" s="38"/>
      <c r="FVK367" s="38"/>
      <c r="FVL367" s="38"/>
      <c r="FVM367" s="40"/>
      <c r="FVN367" s="38"/>
      <c r="FVO367" s="38"/>
      <c r="FVP367" s="38"/>
      <c r="FVQ367" s="38"/>
      <c r="FVR367" s="38"/>
      <c r="FVS367" s="38"/>
      <c r="FVT367" s="39"/>
      <c r="FVU367" s="38"/>
      <c r="FVV367" s="38"/>
      <c r="FVW367" s="38"/>
      <c r="FVX367" s="38"/>
      <c r="FVY367" s="38"/>
      <c r="FVZ367" s="40"/>
      <c r="FWA367" s="38"/>
      <c r="FWB367" s="38"/>
      <c r="FWC367" s="38"/>
      <c r="FWD367" s="38"/>
      <c r="FWE367" s="38"/>
      <c r="FWF367" s="38"/>
      <c r="FWG367" s="39"/>
      <c r="FWH367" s="38"/>
      <c r="FWI367" s="38"/>
      <c r="FWJ367" s="38"/>
      <c r="FWK367" s="38"/>
      <c r="FWL367" s="38"/>
      <c r="FWM367" s="40"/>
      <c r="FWN367" s="38"/>
      <c r="FWO367" s="38"/>
      <c r="FWP367" s="38"/>
      <c r="FWQ367" s="38"/>
      <c r="FWR367" s="38"/>
      <c r="FWS367" s="38"/>
      <c r="FWT367" s="39"/>
      <c r="FWU367" s="38"/>
      <c r="FWV367" s="38"/>
      <c r="FWW367" s="38"/>
      <c r="FWX367" s="38"/>
      <c r="FWY367" s="38"/>
      <c r="FWZ367" s="40"/>
      <c r="FXA367" s="38"/>
      <c r="FXB367" s="38"/>
      <c r="FXC367" s="38"/>
      <c r="FXD367" s="38"/>
      <c r="FXE367" s="38"/>
      <c r="FXF367" s="38"/>
      <c r="FXG367" s="39"/>
      <c r="FXH367" s="38"/>
      <c r="FXI367" s="38"/>
      <c r="FXJ367" s="38"/>
      <c r="FXK367" s="38"/>
      <c r="FXL367" s="38"/>
      <c r="FXM367" s="40"/>
      <c r="FXN367" s="38"/>
      <c r="FXO367" s="38"/>
      <c r="FXP367" s="38"/>
      <c r="FXQ367" s="38"/>
      <c r="FXR367" s="38"/>
      <c r="FXS367" s="38"/>
      <c r="FXT367" s="39"/>
      <c r="FXU367" s="38"/>
      <c r="FXV367" s="38"/>
      <c r="FXW367" s="38"/>
      <c r="FXX367" s="38"/>
      <c r="FXY367" s="38"/>
      <c r="FXZ367" s="40"/>
      <c r="FYA367" s="38"/>
      <c r="FYB367" s="38"/>
      <c r="FYC367" s="38"/>
      <c r="FYD367" s="38"/>
      <c r="FYE367" s="38"/>
      <c r="FYF367" s="38"/>
      <c r="FYG367" s="39"/>
      <c r="FYH367" s="38"/>
      <c r="FYI367" s="38"/>
      <c r="FYJ367" s="38"/>
      <c r="FYK367" s="38"/>
      <c r="FYL367" s="38"/>
      <c r="FYM367" s="40"/>
      <c r="FYN367" s="38"/>
      <c r="FYO367" s="38"/>
      <c r="FYP367" s="38"/>
      <c r="FYQ367" s="38"/>
      <c r="FYR367" s="38"/>
      <c r="FYS367" s="38"/>
      <c r="FYT367" s="39"/>
      <c r="FYU367" s="38"/>
      <c r="FYV367" s="38"/>
      <c r="FYW367" s="38"/>
      <c r="FYX367" s="38"/>
      <c r="FYY367" s="38"/>
      <c r="FYZ367" s="40"/>
      <c r="FZA367" s="38"/>
      <c r="FZB367" s="38"/>
      <c r="FZC367" s="38"/>
      <c r="FZD367" s="38"/>
      <c r="FZE367" s="38"/>
      <c r="FZF367" s="38"/>
      <c r="FZG367" s="39"/>
      <c r="FZH367" s="38"/>
      <c r="FZI367" s="38"/>
      <c r="FZJ367" s="38"/>
      <c r="FZK367" s="38"/>
      <c r="FZL367" s="38"/>
      <c r="FZM367" s="40"/>
      <c r="FZN367" s="38"/>
      <c r="FZO367" s="38"/>
      <c r="FZP367" s="38"/>
      <c r="FZQ367" s="38"/>
      <c r="FZR367" s="38"/>
      <c r="FZS367" s="38"/>
      <c r="FZT367" s="39"/>
      <c r="FZU367" s="38"/>
      <c r="FZV367" s="38"/>
      <c r="FZW367" s="38"/>
      <c r="FZX367" s="38"/>
      <c r="FZY367" s="38"/>
      <c r="FZZ367" s="40"/>
      <c r="GAA367" s="38"/>
      <c r="GAB367" s="38"/>
      <c r="GAC367" s="38"/>
      <c r="GAD367" s="38"/>
      <c r="GAE367" s="38"/>
      <c r="GAF367" s="38"/>
      <c r="GAG367" s="39"/>
      <c r="GAH367" s="38"/>
      <c r="GAI367" s="38"/>
      <c r="GAJ367" s="38"/>
      <c r="GAK367" s="38"/>
      <c r="GAL367" s="38"/>
      <c r="GAM367" s="40"/>
      <c r="GAN367" s="38"/>
      <c r="GAO367" s="38"/>
      <c r="GAP367" s="38"/>
      <c r="GAQ367" s="38"/>
      <c r="GAR367" s="38"/>
      <c r="GAS367" s="38"/>
      <c r="GAT367" s="39"/>
      <c r="GAU367" s="38"/>
      <c r="GAV367" s="38"/>
      <c r="GAW367" s="38"/>
      <c r="GAX367" s="38"/>
      <c r="GAY367" s="38"/>
      <c r="GAZ367" s="40"/>
      <c r="GBA367" s="38"/>
      <c r="GBB367" s="38"/>
      <c r="GBC367" s="38"/>
      <c r="GBD367" s="38"/>
      <c r="GBE367" s="38"/>
      <c r="GBF367" s="38"/>
      <c r="GBG367" s="39"/>
      <c r="GBH367" s="38"/>
      <c r="GBI367" s="38"/>
      <c r="GBJ367" s="38"/>
      <c r="GBK367" s="38"/>
      <c r="GBL367" s="38"/>
      <c r="GBM367" s="40"/>
      <c r="GBN367" s="38"/>
      <c r="GBO367" s="38"/>
      <c r="GBP367" s="38"/>
      <c r="GBQ367" s="38"/>
      <c r="GBR367" s="38"/>
      <c r="GBS367" s="38"/>
      <c r="GBT367" s="39"/>
      <c r="GBU367" s="38"/>
      <c r="GBV367" s="38"/>
      <c r="GBW367" s="38"/>
      <c r="GBX367" s="38"/>
      <c r="GBY367" s="38"/>
      <c r="GBZ367" s="40"/>
      <c r="GCA367" s="38"/>
      <c r="GCB367" s="38"/>
      <c r="GCC367" s="38"/>
      <c r="GCD367" s="38"/>
      <c r="GCE367" s="38"/>
      <c r="GCF367" s="38"/>
      <c r="GCG367" s="39"/>
      <c r="GCH367" s="38"/>
      <c r="GCI367" s="38"/>
      <c r="GCJ367" s="38"/>
      <c r="GCK367" s="38"/>
      <c r="GCL367" s="38"/>
      <c r="GCM367" s="40"/>
      <c r="GCN367" s="38"/>
      <c r="GCO367" s="38"/>
      <c r="GCP367" s="38"/>
      <c r="GCQ367" s="38"/>
      <c r="GCR367" s="38"/>
      <c r="GCS367" s="38"/>
      <c r="GCT367" s="39"/>
      <c r="GCU367" s="38"/>
      <c r="GCV367" s="38"/>
      <c r="GCW367" s="38"/>
      <c r="GCX367" s="38"/>
      <c r="GCY367" s="38"/>
      <c r="GCZ367" s="40"/>
      <c r="GDA367" s="38"/>
      <c r="GDB367" s="38"/>
      <c r="GDC367" s="38"/>
      <c r="GDD367" s="38"/>
      <c r="GDE367" s="38"/>
      <c r="GDF367" s="38"/>
      <c r="GDG367" s="39"/>
      <c r="GDH367" s="38"/>
      <c r="GDI367" s="38"/>
      <c r="GDJ367" s="38"/>
      <c r="GDK367" s="38"/>
      <c r="GDL367" s="38"/>
      <c r="GDM367" s="40"/>
      <c r="GDN367" s="38"/>
      <c r="GDO367" s="38"/>
      <c r="GDP367" s="38"/>
      <c r="GDQ367" s="38"/>
      <c r="GDR367" s="38"/>
      <c r="GDS367" s="38"/>
      <c r="GDT367" s="39"/>
      <c r="GDU367" s="38"/>
      <c r="GDV367" s="38"/>
      <c r="GDW367" s="38"/>
      <c r="GDX367" s="38"/>
      <c r="GDY367" s="38"/>
      <c r="GDZ367" s="40"/>
      <c r="GEA367" s="38"/>
      <c r="GEB367" s="38"/>
      <c r="GEC367" s="38"/>
      <c r="GED367" s="38"/>
      <c r="GEE367" s="38"/>
      <c r="GEF367" s="38"/>
      <c r="GEG367" s="39"/>
      <c r="GEH367" s="38"/>
      <c r="GEI367" s="38"/>
      <c r="GEJ367" s="38"/>
      <c r="GEK367" s="38"/>
      <c r="GEL367" s="38"/>
      <c r="GEM367" s="40"/>
      <c r="GEN367" s="38"/>
      <c r="GEO367" s="38"/>
      <c r="GEP367" s="38"/>
      <c r="GEQ367" s="38"/>
      <c r="GER367" s="38"/>
      <c r="GES367" s="38"/>
      <c r="GET367" s="39"/>
      <c r="GEU367" s="38"/>
      <c r="GEV367" s="38"/>
      <c r="GEW367" s="38"/>
      <c r="GEX367" s="38"/>
      <c r="GEY367" s="38"/>
      <c r="GEZ367" s="40"/>
      <c r="GFA367" s="38"/>
      <c r="GFB367" s="38"/>
      <c r="GFC367" s="38"/>
      <c r="GFD367" s="38"/>
      <c r="GFE367" s="38"/>
      <c r="GFF367" s="38"/>
      <c r="GFG367" s="39"/>
      <c r="GFH367" s="38"/>
      <c r="GFI367" s="38"/>
      <c r="GFJ367" s="38"/>
      <c r="GFK367" s="38"/>
      <c r="GFL367" s="38"/>
      <c r="GFM367" s="40"/>
      <c r="GFN367" s="38"/>
      <c r="GFO367" s="38"/>
      <c r="GFP367" s="38"/>
      <c r="GFQ367" s="38"/>
      <c r="GFR367" s="38"/>
      <c r="GFS367" s="38"/>
      <c r="GFT367" s="39"/>
      <c r="GFU367" s="38"/>
      <c r="GFV367" s="38"/>
      <c r="GFW367" s="38"/>
      <c r="GFX367" s="38"/>
      <c r="GFY367" s="38"/>
      <c r="GFZ367" s="40"/>
      <c r="GGA367" s="38"/>
      <c r="GGB367" s="38"/>
      <c r="GGC367" s="38"/>
      <c r="GGD367" s="38"/>
      <c r="GGE367" s="38"/>
      <c r="GGF367" s="38"/>
      <c r="GGG367" s="39"/>
      <c r="GGH367" s="38"/>
      <c r="GGI367" s="38"/>
      <c r="GGJ367" s="38"/>
      <c r="GGK367" s="38"/>
      <c r="GGL367" s="38"/>
      <c r="GGM367" s="40"/>
      <c r="GGN367" s="38"/>
      <c r="GGO367" s="38"/>
      <c r="GGP367" s="38"/>
      <c r="GGQ367" s="38"/>
      <c r="GGR367" s="38"/>
      <c r="GGS367" s="38"/>
      <c r="GGT367" s="39"/>
      <c r="GGU367" s="38"/>
      <c r="GGV367" s="38"/>
      <c r="GGW367" s="38"/>
      <c r="GGX367" s="38"/>
      <c r="GGY367" s="38"/>
      <c r="GGZ367" s="40"/>
      <c r="GHA367" s="38"/>
      <c r="GHB367" s="38"/>
      <c r="GHC367" s="38"/>
      <c r="GHD367" s="38"/>
      <c r="GHE367" s="38"/>
      <c r="GHF367" s="38"/>
      <c r="GHG367" s="39"/>
      <c r="GHH367" s="38"/>
      <c r="GHI367" s="38"/>
      <c r="GHJ367" s="38"/>
      <c r="GHK367" s="38"/>
      <c r="GHL367" s="38"/>
      <c r="GHM367" s="40"/>
      <c r="GHN367" s="38"/>
      <c r="GHO367" s="38"/>
      <c r="GHP367" s="38"/>
      <c r="GHQ367" s="38"/>
      <c r="GHR367" s="38"/>
      <c r="GHS367" s="38"/>
      <c r="GHT367" s="39"/>
      <c r="GHU367" s="38"/>
      <c r="GHV367" s="38"/>
      <c r="GHW367" s="38"/>
      <c r="GHX367" s="38"/>
      <c r="GHY367" s="38"/>
      <c r="GHZ367" s="40"/>
      <c r="GIA367" s="38"/>
      <c r="GIB367" s="38"/>
      <c r="GIC367" s="38"/>
      <c r="GID367" s="38"/>
      <c r="GIE367" s="38"/>
      <c r="GIF367" s="38"/>
      <c r="GIG367" s="39"/>
      <c r="GIH367" s="38"/>
      <c r="GII367" s="38"/>
      <c r="GIJ367" s="38"/>
      <c r="GIK367" s="38"/>
      <c r="GIL367" s="38"/>
      <c r="GIM367" s="40"/>
      <c r="GIN367" s="38"/>
      <c r="GIO367" s="38"/>
      <c r="GIP367" s="38"/>
      <c r="GIQ367" s="38"/>
      <c r="GIR367" s="38"/>
      <c r="GIS367" s="38"/>
      <c r="GIT367" s="39"/>
      <c r="GIU367" s="38"/>
      <c r="GIV367" s="38"/>
      <c r="GIW367" s="38"/>
      <c r="GIX367" s="38"/>
      <c r="GIY367" s="38"/>
      <c r="GIZ367" s="40"/>
      <c r="GJA367" s="38"/>
      <c r="GJB367" s="38"/>
      <c r="GJC367" s="38"/>
      <c r="GJD367" s="38"/>
      <c r="GJE367" s="38"/>
      <c r="GJF367" s="38"/>
      <c r="GJG367" s="39"/>
      <c r="GJH367" s="38"/>
      <c r="GJI367" s="38"/>
      <c r="GJJ367" s="38"/>
      <c r="GJK367" s="38"/>
      <c r="GJL367" s="38"/>
      <c r="GJM367" s="40"/>
      <c r="GJN367" s="38"/>
      <c r="GJO367" s="38"/>
      <c r="GJP367" s="38"/>
      <c r="GJQ367" s="38"/>
      <c r="GJR367" s="38"/>
      <c r="GJS367" s="38"/>
      <c r="GJT367" s="39"/>
      <c r="GJU367" s="38"/>
      <c r="GJV367" s="38"/>
      <c r="GJW367" s="38"/>
      <c r="GJX367" s="38"/>
      <c r="GJY367" s="38"/>
      <c r="GJZ367" s="40"/>
      <c r="GKA367" s="38"/>
      <c r="GKB367" s="38"/>
      <c r="GKC367" s="38"/>
      <c r="GKD367" s="38"/>
      <c r="GKE367" s="38"/>
      <c r="GKF367" s="38"/>
      <c r="GKG367" s="39"/>
      <c r="GKH367" s="38"/>
      <c r="GKI367" s="38"/>
      <c r="GKJ367" s="38"/>
      <c r="GKK367" s="38"/>
      <c r="GKL367" s="38"/>
      <c r="GKM367" s="40"/>
      <c r="GKN367" s="38"/>
      <c r="GKO367" s="38"/>
      <c r="GKP367" s="38"/>
      <c r="GKQ367" s="38"/>
      <c r="GKR367" s="38"/>
      <c r="GKS367" s="38"/>
      <c r="GKT367" s="39"/>
      <c r="GKU367" s="38"/>
      <c r="GKV367" s="38"/>
      <c r="GKW367" s="38"/>
      <c r="GKX367" s="38"/>
      <c r="GKY367" s="38"/>
      <c r="GKZ367" s="40"/>
      <c r="GLA367" s="38"/>
      <c r="GLB367" s="38"/>
      <c r="GLC367" s="38"/>
      <c r="GLD367" s="38"/>
      <c r="GLE367" s="38"/>
      <c r="GLF367" s="38"/>
      <c r="GLG367" s="39"/>
      <c r="GLH367" s="38"/>
      <c r="GLI367" s="38"/>
      <c r="GLJ367" s="38"/>
      <c r="GLK367" s="38"/>
      <c r="GLL367" s="38"/>
      <c r="GLM367" s="40"/>
      <c r="GLN367" s="38"/>
      <c r="GLO367" s="38"/>
      <c r="GLP367" s="38"/>
      <c r="GLQ367" s="38"/>
      <c r="GLR367" s="38"/>
      <c r="GLS367" s="38"/>
      <c r="GLT367" s="39"/>
      <c r="GLU367" s="38"/>
      <c r="GLV367" s="38"/>
      <c r="GLW367" s="38"/>
      <c r="GLX367" s="38"/>
      <c r="GLY367" s="38"/>
      <c r="GLZ367" s="40"/>
      <c r="GMA367" s="38"/>
      <c r="GMB367" s="38"/>
      <c r="GMC367" s="38"/>
      <c r="GMD367" s="38"/>
      <c r="GME367" s="38"/>
      <c r="GMF367" s="38"/>
      <c r="GMG367" s="39"/>
      <c r="GMH367" s="38"/>
      <c r="GMI367" s="38"/>
      <c r="GMJ367" s="38"/>
      <c r="GMK367" s="38"/>
      <c r="GML367" s="38"/>
      <c r="GMM367" s="40"/>
      <c r="GMN367" s="38"/>
      <c r="GMO367" s="38"/>
      <c r="GMP367" s="38"/>
      <c r="GMQ367" s="38"/>
      <c r="GMR367" s="38"/>
      <c r="GMS367" s="38"/>
      <c r="GMT367" s="39"/>
      <c r="GMU367" s="38"/>
      <c r="GMV367" s="38"/>
      <c r="GMW367" s="38"/>
      <c r="GMX367" s="38"/>
      <c r="GMY367" s="38"/>
      <c r="GMZ367" s="40"/>
      <c r="GNA367" s="38"/>
      <c r="GNB367" s="38"/>
      <c r="GNC367" s="38"/>
      <c r="GND367" s="38"/>
      <c r="GNE367" s="38"/>
      <c r="GNF367" s="38"/>
      <c r="GNG367" s="39"/>
      <c r="GNH367" s="38"/>
      <c r="GNI367" s="38"/>
      <c r="GNJ367" s="38"/>
      <c r="GNK367" s="38"/>
      <c r="GNL367" s="38"/>
      <c r="GNM367" s="40"/>
      <c r="GNN367" s="38"/>
      <c r="GNO367" s="38"/>
      <c r="GNP367" s="38"/>
      <c r="GNQ367" s="38"/>
      <c r="GNR367" s="38"/>
      <c r="GNS367" s="38"/>
      <c r="GNT367" s="39"/>
      <c r="GNU367" s="38"/>
      <c r="GNV367" s="38"/>
      <c r="GNW367" s="38"/>
      <c r="GNX367" s="38"/>
      <c r="GNY367" s="38"/>
      <c r="GNZ367" s="40"/>
      <c r="GOA367" s="38"/>
      <c r="GOB367" s="38"/>
      <c r="GOC367" s="38"/>
      <c r="GOD367" s="38"/>
      <c r="GOE367" s="38"/>
      <c r="GOF367" s="38"/>
      <c r="GOG367" s="39"/>
      <c r="GOH367" s="38"/>
      <c r="GOI367" s="38"/>
      <c r="GOJ367" s="38"/>
      <c r="GOK367" s="38"/>
      <c r="GOL367" s="38"/>
      <c r="GOM367" s="40"/>
      <c r="GON367" s="38"/>
      <c r="GOO367" s="38"/>
      <c r="GOP367" s="38"/>
      <c r="GOQ367" s="38"/>
      <c r="GOR367" s="38"/>
      <c r="GOS367" s="38"/>
      <c r="GOT367" s="39"/>
      <c r="GOU367" s="38"/>
      <c r="GOV367" s="38"/>
      <c r="GOW367" s="38"/>
      <c r="GOX367" s="38"/>
      <c r="GOY367" s="38"/>
      <c r="GOZ367" s="40"/>
      <c r="GPA367" s="38"/>
      <c r="GPB367" s="38"/>
      <c r="GPC367" s="38"/>
      <c r="GPD367" s="38"/>
      <c r="GPE367" s="38"/>
      <c r="GPF367" s="38"/>
      <c r="GPG367" s="39"/>
      <c r="GPH367" s="38"/>
      <c r="GPI367" s="38"/>
      <c r="GPJ367" s="38"/>
      <c r="GPK367" s="38"/>
      <c r="GPL367" s="38"/>
      <c r="GPM367" s="40"/>
      <c r="GPN367" s="38"/>
      <c r="GPO367" s="38"/>
      <c r="GPP367" s="38"/>
      <c r="GPQ367" s="38"/>
      <c r="GPR367" s="38"/>
      <c r="GPS367" s="38"/>
      <c r="GPT367" s="39"/>
      <c r="GPU367" s="38"/>
      <c r="GPV367" s="38"/>
      <c r="GPW367" s="38"/>
      <c r="GPX367" s="38"/>
      <c r="GPY367" s="38"/>
      <c r="GPZ367" s="40"/>
      <c r="GQA367" s="38"/>
      <c r="GQB367" s="38"/>
      <c r="GQC367" s="38"/>
      <c r="GQD367" s="38"/>
      <c r="GQE367" s="38"/>
      <c r="GQF367" s="38"/>
      <c r="GQG367" s="39"/>
      <c r="GQH367" s="38"/>
      <c r="GQI367" s="38"/>
      <c r="GQJ367" s="38"/>
      <c r="GQK367" s="38"/>
      <c r="GQL367" s="38"/>
      <c r="GQM367" s="40"/>
      <c r="GQN367" s="38"/>
      <c r="GQO367" s="38"/>
      <c r="GQP367" s="38"/>
      <c r="GQQ367" s="38"/>
      <c r="GQR367" s="38"/>
      <c r="GQS367" s="38"/>
      <c r="GQT367" s="39"/>
      <c r="GQU367" s="38"/>
      <c r="GQV367" s="38"/>
      <c r="GQW367" s="38"/>
      <c r="GQX367" s="38"/>
      <c r="GQY367" s="38"/>
      <c r="GQZ367" s="40"/>
      <c r="GRA367" s="38"/>
      <c r="GRB367" s="38"/>
      <c r="GRC367" s="38"/>
      <c r="GRD367" s="38"/>
      <c r="GRE367" s="38"/>
      <c r="GRF367" s="38"/>
      <c r="GRG367" s="39"/>
      <c r="GRH367" s="38"/>
      <c r="GRI367" s="38"/>
      <c r="GRJ367" s="38"/>
      <c r="GRK367" s="38"/>
      <c r="GRL367" s="38"/>
      <c r="GRM367" s="40"/>
      <c r="GRN367" s="38"/>
      <c r="GRO367" s="38"/>
      <c r="GRP367" s="38"/>
      <c r="GRQ367" s="38"/>
      <c r="GRR367" s="38"/>
      <c r="GRS367" s="38"/>
      <c r="GRT367" s="39"/>
      <c r="GRU367" s="38"/>
      <c r="GRV367" s="38"/>
      <c r="GRW367" s="38"/>
      <c r="GRX367" s="38"/>
      <c r="GRY367" s="38"/>
      <c r="GRZ367" s="40"/>
      <c r="GSA367" s="38"/>
      <c r="GSB367" s="38"/>
      <c r="GSC367" s="38"/>
      <c r="GSD367" s="38"/>
      <c r="GSE367" s="38"/>
      <c r="GSF367" s="38"/>
      <c r="GSG367" s="39"/>
      <c r="GSH367" s="38"/>
      <c r="GSI367" s="38"/>
      <c r="GSJ367" s="38"/>
      <c r="GSK367" s="38"/>
      <c r="GSL367" s="38"/>
      <c r="GSM367" s="40"/>
      <c r="GSN367" s="38"/>
      <c r="GSO367" s="38"/>
      <c r="GSP367" s="38"/>
      <c r="GSQ367" s="38"/>
      <c r="GSR367" s="38"/>
      <c r="GSS367" s="38"/>
      <c r="GST367" s="39"/>
      <c r="GSU367" s="38"/>
      <c r="GSV367" s="38"/>
      <c r="GSW367" s="38"/>
      <c r="GSX367" s="38"/>
      <c r="GSY367" s="38"/>
      <c r="GSZ367" s="40"/>
      <c r="GTA367" s="38"/>
      <c r="GTB367" s="38"/>
      <c r="GTC367" s="38"/>
      <c r="GTD367" s="38"/>
      <c r="GTE367" s="38"/>
      <c r="GTF367" s="38"/>
      <c r="GTG367" s="39"/>
      <c r="GTH367" s="38"/>
      <c r="GTI367" s="38"/>
      <c r="GTJ367" s="38"/>
      <c r="GTK367" s="38"/>
      <c r="GTL367" s="38"/>
      <c r="GTM367" s="40"/>
      <c r="GTN367" s="38"/>
      <c r="GTO367" s="38"/>
      <c r="GTP367" s="38"/>
      <c r="GTQ367" s="38"/>
      <c r="GTR367" s="38"/>
      <c r="GTS367" s="38"/>
      <c r="GTT367" s="39"/>
      <c r="GTU367" s="38"/>
      <c r="GTV367" s="38"/>
      <c r="GTW367" s="38"/>
      <c r="GTX367" s="38"/>
      <c r="GTY367" s="38"/>
      <c r="GTZ367" s="40"/>
      <c r="GUA367" s="38"/>
      <c r="GUB367" s="38"/>
      <c r="GUC367" s="38"/>
      <c r="GUD367" s="38"/>
      <c r="GUE367" s="38"/>
      <c r="GUF367" s="38"/>
      <c r="GUG367" s="39"/>
      <c r="GUH367" s="38"/>
      <c r="GUI367" s="38"/>
      <c r="GUJ367" s="38"/>
      <c r="GUK367" s="38"/>
      <c r="GUL367" s="38"/>
      <c r="GUM367" s="40"/>
      <c r="GUN367" s="38"/>
      <c r="GUO367" s="38"/>
      <c r="GUP367" s="38"/>
      <c r="GUQ367" s="38"/>
      <c r="GUR367" s="38"/>
      <c r="GUS367" s="38"/>
      <c r="GUT367" s="39"/>
      <c r="GUU367" s="38"/>
      <c r="GUV367" s="38"/>
      <c r="GUW367" s="38"/>
      <c r="GUX367" s="38"/>
      <c r="GUY367" s="38"/>
      <c r="GUZ367" s="40"/>
      <c r="GVA367" s="38"/>
      <c r="GVB367" s="38"/>
      <c r="GVC367" s="38"/>
      <c r="GVD367" s="38"/>
      <c r="GVE367" s="38"/>
      <c r="GVF367" s="38"/>
      <c r="GVG367" s="39"/>
      <c r="GVH367" s="38"/>
      <c r="GVI367" s="38"/>
      <c r="GVJ367" s="38"/>
      <c r="GVK367" s="38"/>
      <c r="GVL367" s="38"/>
      <c r="GVM367" s="40"/>
      <c r="GVN367" s="38"/>
      <c r="GVO367" s="38"/>
      <c r="GVP367" s="38"/>
      <c r="GVQ367" s="38"/>
      <c r="GVR367" s="38"/>
      <c r="GVS367" s="38"/>
      <c r="GVT367" s="39"/>
      <c r="GVU367" s="38"/>
      <c r="GVV367" s="38"/>
      <c r="GVW367" s="38"/>
      <c r="GVX367" s="38"/>
      <c r="GVY367" s="38"/>
      <c r="GVZ367" s="40"/>
      <c r="GWA367" s="38"/>
      <c r="GWB367" s="38"/>
      <c r="GWC367" s="38"/>
      <c r="GWD367" s="38"/>
      <c r="GWE367" s="38"/>
      <c r="GWF367" s="38"/>
      <c r="GWG367" s="39"/>
      <c r="GWH367" s="38"/>
      <c r="GWI367" s="38"/>
      <c r="GWJ367" s="38"/>
      <c r="GWK367" s="38"/>
      <c r="GWL367" s="38"/>
      <c r="GWM367" s="40"/>
      <c r="GWN367" s="38"/>
      <c r="GWO367" s="38"/>
      <c r="GWP367" s="38"/>
      <c r="GWQ367" s="38"/>
      <c r="GWR367" s="38"/>
      <c r="GWS367" s="38"/>
      <c r="GWT367" s="39"/>
      <c r="GWU367" s="38"/>
      <c r="GWV367" s="38"/>
      <c r="GWW367" s="38"/>
      <c r="GWX367" s="38"/>
      <c r="GWY367" s="38"/>
      <c r="GWZ367" s="40"/>
      <c r="GXA367" s="38"/>
      <c r="GXB367" s="38"/>
      <c r="GXC367" s="38"/>
      <c r="GXD367" s="38"/>
      <c r="GXE367" s="38"/>
      <c r="GXF367" s="38"/>
      <c r="GXG367" s="39"/>
      <c r="GXH367" s="38"/>
      <c r="GXI367" s="38"/>
      <c r="GXJ367" s="38"/>
      <c r="GXK367" s="38"/>
      <c r="GXL367" s="38"/>
      <c r="GXM367" s="40"/>
      <c r="GXN367" s="38"/>
      <c r="GXO367" s="38"/>
      <c r="GXP367" s="38"/>
      <c r="GXQ367" s="38"/>
      <c r="GXR367" s="38"/>
      <c r="GXS367" s="38"/>
      <c r="GXT367" s="39"/>
      <c r="GXU367" s="38"/>
      <c r="GXV367" s="38"/>
      <c r="GXW367" s="38"/>
      <c r="GXX367" s="38"/>
      <c r="GXY367" s="38"/>
      <c r="GXZ367" s="40"/>
      <c r="GYA367" s="38"/>
      <c r="GYB367" s="38"/>
      <c r="GYC367" s="38"/>
      <c r="GYD367" s="38"/>
      <c r="GYE367" s="38"/>
      <c r="GYF367" s="38"/>
      <c r="GYG367" s="39"/>
      <c r="GYH367" s="38"/>
      <c r="GYI367" s="38"/>
      <c r="GYJ367" s="38"/>
      <c r="GYK367" s="38"/>
      <c r="GYL367" s="38"/>
      <c r="GYM367" s="40"/>
      <c r="GYN367" s="38"/>
      <c r="GYO367" s="38"/>
      <c r="GYP367" s="38"/>
      <c r="GYQ367" s="38"/>
      <c r="GYR367" s="38"/>
      <c r="GYS367" s="38"/>
      <c r="GYT367" s="39"/>
      <c r="GYU367" s="38"/>
      <c r="GYV367" s="38"/>
      <c r="GYW367" s="38"/>
      <c r="GYX367" s="38"/>
      <c r="GYY367" s="38"/>
      <c r="GYZ367" s="40"/>
      <c r="GZA367" s="38"/>
      <c r="GZB367" s="38"/>
      <c r="GZC367" s="38"/>
      <c r="GZD367" s="38"/>
      <c r="GZE367" s="38"/>
      <c r="GZF367" s="38"/>
      <c r="GZG367" s="39"/>
      <c r="GZH367" s="38"/>
      <c r="GZI367" s="38"/>
      <c r="GZJ367" s="38"/>
      <c r="GZK367" s="38"/>
      <c r="GZL367" s="38"/>
      <c r="GZM367" s="40"/>
      <c r="GZN367" s="38"/>
      <c r="GZO367" s="38"/>
      <c r="GZP367" s="38"/>
      <c r="GZQ367" s="38"/>
      <c r="GZR367" s="38"/>
      <c r="GZS367" s="38"/>
      <c r="GZT367" s="39"/>
      <c r="GZU367" s="38"/>
      <c r="GZV367" s="38"/>
      <c r="GZW367" s="38"/>
      <c r="GZX367" s="38"/>
      <c r="GZY367" s="38"/>
      <c r="GZZ367" s="40"/>
      <c r="HAA367" s="38"/>
      <c r="HAB367" s="38"/>
      <c r="HAC367" s="38"/>
      <c r="HAD367" s="38"/>
      <c r="HAE367" s="38"/>
      <c r="HAF367" s="38"/>
      <c r="HAG367" s="39"/>
      <c r="HAH367" s="38"/>
      <c r="HAI367" s="38"/>
      <c r="HAJ367" s="38"/>
      <c r="HAK367" s="38"/>
      <c r="HAL367" s="38"/>
      <c r="HAM367" s="40"/>
      <c r="HAN367" s="38"/>
      <c r="HAO367" s="38"/>
      <c r="HAP367" s="38"/>
      <c r="HAQ367" s="38"/>
      <c r="HAR367" s="38"/>
      <c r="HAS367" s="38"/>
      <c r="HAT367" s="39"/>
      <c r="HAU367" s="38"/>
      <c r="HAV367" s="38"/>
      <c r="HAW367" s="38"/>
      <c r="HAX367" s="38"/>
      <c r="HAY367" s="38"/>
      <c r="HAZ367" s="40"/>
      <c r="HBA367" s="38"/>
      <c r="HBB367" s="38"/>
      <c r="HBC367" s="38"/>
      <c r="HBD367" s="38"/>
      <c r="HBE367" s="38"/>
      <c r="HBF367" s="38"/>
      <c r="HBG367" s="39"/>
      <c r="HBH367" s="38"/>
      <c r="HBI367" s="38"/>
      <c r="HBJ367" s="38"/>
      <c r="HBK367" s="38"/>
      <c r="HBL367" s="38"/>
      <c r="HBM367" s="40"/>
      <c r="HBN367" s="38"/>
      <c r="HBO367" s="38"/>
      <c r="HBP367" s="38"/>
      <c r="HBQ367" s="38"/>
      <c r="HBR367" s="38"/>
      <c r="HBS367" s="38"/>
      <c r="HBT367" s="39"/>
      <c r="HBU367" s="38"/>
      <c r="HBV367" s="38"/>
      <c r="HBW367" s="38"/>
      <c r="HBX367" s="38"/>
      <c r="HBY367" s="38"/>
      <c r="HBZ367" s="40"/>
      <c r="HCA367" s="38"/>
      <c r="HCB367" s="38"/>
      <c r="HCC367" s="38"/>
      <c r="HCD367" s="38"/>
      <c r="HCE367" s="38"/>
      <c r="HCF367" s="38"/>
      <c r="HCG367" s="39"/>
      <c r="HCH367" s="38"/>
      <c r="HCI367" s="38"/>
      <c r="HCJ367" s="38"/>
      <c r="HCK367" s="38"/>
      <c r="HCL367" s="38"/>
      <c r="HCM367" s="40"/>
      <c r="HCN367" s="38"/>
      <c r="HCO367" s="38"/>
      <c r="HCP367" s="38"/>
      <c r="HCQ367" s="38"/>
      <c r="HCR367" s="38"/>
      <c r="HCS367" s="38"/>
      <c r="HCT367" s="39"/>
      <c r="HCU367" s="38"/>
      <c r="HCV367" s="38"/>
      <c r="HCW367" s="38"/>
      <c r="HCX367" s="38"/>
      <c r="HCY367" s="38"/>
      <c r="HCZ367" s="40"/>
      <c r="HDA367" s="38"/>
      <c r="HDB367" s="38"/>
      <c r="HDC367" s="38"/>
      <c r="HDD367" s="38"/>
      <c r="HDE367" s="38"/>
      <c r="HDF367" s="38"/>
      <c r="HDG367" s="39"/>
      <c r="HDH367" s="38"/>
      <c r="HDI367" s="38"/>
      <c r="HDJ367" s="38"/>
      <c r="HDK367" s="38"/>
      <c r="HDL367" s="38"/>
      <c r="HDM367" s="40"/>
      <c r="HDN367" s="38"/>
      <c r="HDO367" s="38"/>
      <c r="HDP367" s="38"/>
      <c r="HDQ367" s="38"/>
      <c r="HDR367" s="38"/>
      <c r="HDS367" s="38"/>
      <c r="HDT367" s="39"/>
      <c r="HDU367" s="38"/>
      <c r="HDV367" s="38"/>
      <c r="HDW367" s="38"/>
      <c r="HDX367" s="38"/>
      <c r="HDY367" s="38"/>
      <c r="HDZ367" s="40"/>
      <c r="HEA367" s="38"/>
      <c r="HEB367" s="38"/>
      <c r="HEC367" s="38"/>
      <c r="HED367" s="38"/>
      <c r="HEE367" s="38"/>
      <c r="HEF367" s="38"/>
      <c r="HEG367" s="39"/>
      <c r="HEH367" s="38"/>
      <c r="HEI367" s="38"/>
      <c r="HEJ367" s="38"/>
      <c r="HEK367" s="38"/>
      <c r="HEL367" s="38"/>
      <c r="HEM367" s="40"/>
      <c r="HEN367" s="38"/>
      <c r="HEO367" s="38"/>
      <c r="HEP367" s="38"/>
      <c r="HEQ367" s="38"/>
      <c r="HER367" s="38"/>
      <c r="HES367" s="38"/>
      <c r="HET367" s="39"/>
      <c r="HEU367" s="38"/>
      <c r="HEV367" s="38"/>
      <c r="HEW367" s="38"/>
      <c r="HEX367" s="38"/>
      <c r="HEY367" s="38"/>
      <c r="HEZ367" s="40"/>
      <c r="HFA367" s="38"/>
      <c r="HFB367" s="38"/>
      <c r="HFC367" s="38"/>
      <c r="HFD367" s="38"/>
      <c r="HFE367" s="38"/>
      <c r="HFF367" s="38"/>
      <c r="HFG367" s="39"/>
      <c r="HFH367" s="38"/>
      <c r="HFI367" s="38"/>
      <c r="HFJ367" s="38"/>
      <c r="HFK367" s="38"/>
      <c r="HFL367" s="38"/>
      <c r="HFM367" s="40"/>
      <c r="HFN367" s="38"/>
      <c r="HFO367" s="38"/>
      <c r="HFP367" s="38"/>
      <c r="HFQ367" s="38"/>
      <c r="HFR367" s="38"/>
      <c r="HFS367" s="38"/>
      <c r="HFT367" s="39"/>
      <c r="HFU367" s="38"/>
      <c r="HFV367" s="38"/>
      <c r="HFW367" s="38"/>
      <c r="HFX367" s="38"/>
      <c r="HFY367" s="38"/>
      <c r="HFZ367" s="40"/>
      <c r="HGA367" s="38"/>
      <c r="HGB367" s="38"/>
      <c r="HGC367" s="38"/>
      <c r="HGD367" s="38"/>
      <c r="HGE367" s="38"/>
      <c r="HGF367" s="38"/>
      <c r="HGG367" s="39"/>
      <c r="HGH367" s="38"/>
      <c r="HGI367" s="38"/>
      <c r="HGJ367" s="38"/>
      <c r="HGK367" s="38"/>
      <c r="HGL367" s="38"/>
      <c r="HGM367" s="40"/>
      <c r="HGN367" s="38"/>
      <c r="HGO367" s="38"/>
      <c r="HGP367" s="38"/>
      <c r="HGQ367" s="38"/>
      <c r="HGR367" s="38"/>
      <c r="HGS367" s="38"/>
      <c r="HGT367" s="39"/>
      <c r="HGU367" s="38"/>
      <c r="HGV367" s="38"/>
      <c r="HGW367" s="38"/>
      <c r="HGX367" s="38"/>
      <c r="HGY367" s="38"/>
      <c r="HGZ367" s="40"/>
      <c r="HHA367" s="38"/>
      <c r="HHB367" s="38"/>
      <c r="HHC367" s="38"/>
      <c r="HHD367" s="38"/>
      <c r="HHE367" s="38"/>
      <c r="HHF367" s="38"/>
      <c r="HHG367" s="39"/>
      <c r="HHH367" s="38"/>
      <c r="HHI367" s="38"/>
      <c r="HHJ367" s="38"/>
      <c r="HHK367" s="38"/>
      <c r="HHL367" s="38"/>
      <c r="HHM367" s="40"/>
      <c r="HHN367" s="38"/>
      <c r="HHO367" s="38"/>
      <c r="HHP367" s="38"/>
      <c r="HHQ367" s="38"/>
      <c r="HHR367" s="38"/>
      <c r="HHS367" s="38"/>
      <c r="HHT367" s="39"/>
      <c r="HHU367" s="38"/>
      <c r="HHV367" s="38"/>
      <c r="HHW367" s="38"/>
      <c r="HHX367" s="38"/>
      <c r="HHY367" s="38"/>
      <c r="HHZ367" s="40"/>
      <c r="HIA367" s="38"/>
      <c r="HIB367" s="38"/>
      <c r="HIC367" s="38"/>
      <c r="HID367" s="38"/>
      <c r="HIE367" s="38"/>
      <c r="HIF367" s="38"/>
      <c r="HIG367" s="39"/>
      <c r="HIH367" s="38"/>
      <c r="HII367" s="38"/>
      <c r="HIJ367" s="38"/>
      <c r="HIK367" s="38"/>
      <c r="HIL367" s="38"/>
      <c r="HIM367" s="40"/>
      <c r="HIN367" s="38"/>
      <c r="HIO367" s="38"/>
      <c r="HIP367" s="38"/>
      <c r="HIQ367" s="38"/>
      <c r="HIR367" s="38"/>
      <c r="HIS367" s="38"/>
      <c r="HIT367" s="39"/>
      <c r="HIU367" s="38"/>
      <c r="HIV367" s="38"/>
      <c r="HIW367" s="38"/>
      <c r="HIX367" s="38"/>
      <c r="HIY367" s="38"/>
      <c r="HIZ367" s="40"/>
      <c r="HJA367" s="38"/>
      <c r="HJB367" s="38"/>
      <c r="HJC367" s="38"/>
      <c r="HJD367" s="38"/>
      <c r="HJE367" s="38"/>
      <c r="HJF367" s="38"/>
      <c r="HJG367" s="39"/>
      <c r="HJH367" s="38"/>
      <c r="HJI367" s="38"/>
      <c r="HJJ367" s="38"/>
      <c r="HJK367" s="38"/>
      <c r="HJL367" s="38"/>
      <c r="HJM367" s="40"/>
      <c r="HJN367" s="38"/>
      <c r="HJO367" s="38"/>
      <c r="HJP367" s="38"/>
      <c r="HJQ367" s="38"/>
      <c r="HJR367" s="38"/>
      <c r="HJS367" s="38"/>
      <c r="HJT367" s="39"/>
      <c r="HJU367" s="38"/>
      <c r="HJV367" s="38"/>
      <c r="HJW367" s="38"/>
      <c r="HJX367" s="38"/>
      <c r="HJY367" s="38"/>
      <c r="HJZ367" s="40"/>
      <c r="HKA367" s="38"/>
      <c r="HKB367" s="38"/>
      <c r="HKC367" s="38"/>
      <c r="HKD367" s="38"/>
      <c r="HKE367" s="38"/>
      <c r="HKF367" s="38"/>
      <c r="HKG367" s="39"/>
      <c r="HKH367" s="38"/>
      <c r="HKI367" s="38"/>
      <c r="HKJ367" s="38"/>
      <c r="HKK367" s="38"/>
      <c r="HKL367" s="38"/>
      <c r="HKM367" s="40"/>
      <c r="HKN367" s="38"/>
      <c r="HKO367" s="38"/>
      <c r="HKP367" s="38"/>
      <c r="HKQ367" s="38"/>
      <c r="HKR367" s="38"/>
      <c r="HKS367" s="38"/>
      <c r="HKT367" s="39"/>
      <c r="HKU367" s="38"/>
      <c r="HKV367" s="38"/>
      <c r="HKW367" s="38"/>
      <c r="HKX367" s="38"/>
      <c r="HKY367" s="38"/>
      <c r="HKZ367" s="40"/>
      <c r="HLA367" s="38"/>
      <c r="HLB367" s="38"/>
      <c r="HLC367" s="38"/>
      <c r="HLD367" s="38"/>
      <c r="HLE367" s="38"/>
      <c r="HLF367" s="38"/>
      <c r="HLG367" s="39"/>
      <c r="HLH367" s="38"/>
      <c r="HLI367" s="38"/>
      <c r="HLJ367" s="38"/>
      <c r="HLK367" s="38"/>
      <c r="HLL367" s="38"/>
      <c r="HLM367" s="40"/>
      <c r="HLN367" s="38"/>
      <c r="HLO367" s="38"/>
      <c r="HLP367" s="38"/>
      <c r="HLQ367" s="38"/>
      <c r="HLR367" s="38"/>
      <c r="HLS367" s="38"/>
      <c r="HLT367" s="39"/>
      <c r="HLU367" s="38"/>
      <c r="HLV367" s="38"/>
      <c r="HLW367" s="38"/>
      <c r="HLX367" s="38"/>
      <c r="HLY367" s="38"/>
      <c r="HLZ367" s="40"/>
      <c r="HMA367" s="38"/>
      <c r="HMB367" s="38"/>
      <c r="HMC367" s="38"/>
      <c r="HMD367" s="38"/>
      <c r="HME367" s="38"/>
      <c r="HMF367" s="38"/>
      <c r="HMG367" s="39"/>
      <c r="HMH367" s="38"/>
      <c r="HMI367" s="38"/>
      <c r="HMJ367" s="38"/>
      <c r="HMK367" s="38"/>
      <c r="HML367" s="38"/>
      <c r="HMM367" s="40"/>
      <c r="HMN367" s="38"/>
      <c r="HMO367" s="38"/>
      <c r="HMP367" s="38"/>
      <c r="HMQ367" s="38"/>
      <c r="HMR367" s="38"/>
      <c r="HMS367" s="38"/>
      <c r="HMT367" s="39"/>
      <c r="HMU367" s="38"/>
      <c r="HMV367" s="38"/>
      <c r="HMW367" s="38"/>
      <c r="HMX367" s="38"/>
      <c r="HMY367" s="38"/>
      <c r="HMZ367" s="40"/>
      <c r="HNA367" s="38"/>
      <c r="HNB367" s="38"/>
      <c r="HNC367" s="38"/>
      <c r="HND367" s="38"/>
      <c r="HNE367" s="38"/>
      <c r="HNF367" s="38"/>
      <c r="HNG367" s="39"/>
      <c r="HNH367" s="38"/>
      <c r="HNI367" s="38"/>
      <c r="HNJ367" s="38"/>
      <c r="HNK367" s="38"/>
      <c r="HNL367" s="38"/>
      <c r="HNM367" s="40"/>
      <c r="HNN367" s="38"/>
      <c r="HNO367" s="38"/>
      <c r="HNP367" s="38"/>
      <c r="HNQ367" s="38"/>
      <c r="HNR367" s="38"/>
      <c r="HNS367" s="38"/>
      <c r="HNT367" s="39"/>
      <c r="HNU367" s="38"/>
      <c r="HNV367" s="38"/>
      <c r="HNW367" s="38"/>
      <c r="HNX367" s="38"/>
      <c r="HNY367" s="38"/>
      <c r="HNZ367" s="40"/>
      <c r="HOA367" s="38"/>
      <c r="HOB367" s="38"/>
      <c r="HOC367" s="38"/>
      <c r="HOD367" s="38"/>
      <c r="HOE367" s="38"/>
      <c r="HOF367" s="38"/>
      <c r="HOG367" s="39"/>
      <c r="HOH367" s="38"/>
      <c r="HOI367" s="38"/>
      <c r="HOJ367" s="38"/>
      <c r="HOK367" s="38"/>
      <c r="HOL367" s="38"/>
      <c r="HOM367" s="40"/>
      <c r="HON367" s="38"/>
      <c r="HOO367" s="38"/>
      <c r="HOP367" s="38"/>
      <c r="HOQ367" s="38"/>
      <c r="HOR367" s="38"/>
      <c r="HOS367" s="38"/>
      <c r="HOT367" s="39"/>
      <c r="HOU367" s="38"/>
      <c r="HOV367" s="38"/>
      <c r="HOW367" s="38"/>
      <c r="HOX367" s="38"/>
      <c r="HOY367" s="38"/>
      <c r="HOZ367" s="40"/>
      <c r="HPA367" s="38"/>
      <c r="HPB367" s="38"/>
      <c r="HPC367" s="38"/>
      <c r="HPD367" s="38"/>
      <c r="HPE367" s="38"/>
      <c r="HPF367" s="38"/>
      <c r="HPG367" s="39"/>
      <c r="HPH367" s="38"/>
      <c r="HPI367" s="38"/>
      <c r="HPJ367" s="38"/>
      <c r="HPK367" s="38"/>
      <c r="HPL367" s="38"/>
      <c r="HPM367" s="40"/>
      <c r="HPN367" s="38"/>
      <c r="HPO367" s="38"/>
      <c r="HPP367" s="38"/>
      <c r="HPQ367" s="38"/>
      <c r="HPR367" s="38"/>
      <c r="HPS367" s="38"/>
      <c r="HPT367" s="39"/>
      <c r="HPU367" s="38"/>
      <c r="HPV367" s="38"/>
      <c r="HPW367" s="38"/>
      <c r="HPX367" s="38"/>
      <c r="HPY367" s="38"/>
      <c r="HPZ367" s="40"/>
      <c r="HQA367" s="38"/>
      <c r="HQB367" s="38"/>
      <c r="HQC367" s="38"/>
      <c r="HQD367" s="38"/>
      <c r="HQE367" s="38"/>
      <c r="HQF367" s="38"/>
      <c r="HQG367" s="39"/>
      <c r="HQH367" s="38"/>
      <c r="HQI367" s="38"/>
      <c r="HQJ367" s="38"/>
      <c r="HQK367" s="38"/>
      <c r="HQL367" s="38"/>
      <c r="HQM367" s="40"/>
      <c r="HQN367" s="38"/>
      <c r="HQO367" s="38"/>
      <c r="HQP367" s="38"/>
      <c r="HQQ367" s="38"/>
      <c r="HQR367" s="38"/>
      <c r="HQS367" s="38"/>
      <c r="HQT367" s="39"/>
      <c r="HQU367" s="38"/>
      <c r="HQV367" s="38"/>
      <c r="HQW367" s="38"/>
      <c r="HQX367" s="38"/>
      <c r="HQY367" s="38"/>
      <c r="HQZ367" s="40"/>
      <c r="HRA367" s="38"/>
      <c r="HRB367" s="38"/>
      <c r="HRC367" s="38"/>
      <c r="HRD367" s="38"/>
      <c r="HRE367" s="38"/>
      <c r="HRF367" s="38"/>
      <c r="HRG367" s="39"/>
      <c r="HRH367" s="38"/>
      <c r="HRI367" s="38"/>
      <c r="HRJ367" s="38"/>
      <c r="HRK367" s="38"/>
      <c r="HRL367" s="38"/>
      <c r="HRM367" s="40"/>
      <c r="HRN367" s="38"/>
      <c r="HRO367" s="38"/>
      <c r="HRP367" s="38"/>
      <c r="HRQ367" s="38"/>
      <c r="HRR367" s="38"/>
      <c r="HRS367" s="38"/>
      <c r="HRT367" s="39"/>
      <c r="HRU367" s="38"/>
      <c r="HRV367" s="38"/>
      <c r="HRW367" s="38"/>
      <c r="HRX367" s="38"/>
      <c r="HRY367" s="38"/>
      <c r="HRZ367" s="40"/>
      <c r="HSA367" s="38"/>
      <c r="HSB367" s="38"/>
      <c r="HSC367" s="38"/>
      <c r="HSD367" s="38"/>
      <c r="HSE367" s="38"/>
      <c r="HSF367" s="38"/>
      <c r="HSG367" s="39"/>
      <c r="HSH367" s="38"/>
      <c r="HSI367" s="38"/>
      <c r="HSJ367" s="38"/>
      <c r="HSK367" s="38"/>
      <c r="HSL367" s="38"/>
      <c r="HSM367" s="40"/>
      <c r="HSN367" s="38"/>
      <c r="HSO367" s="38"/>
      <c r="HSP367" s="38"/>
      <c r="HSQ367" s="38"/>
      <c r="HSR367" s="38"/>
      <c r="HSS367" s="38"/>
      <c r="HST367" s="39"/>
      <c r="HSU367" s="38"/>
      <c r="HSV367" s="38"/>
      <c r="HSW367" s="38"/>
      <c r="HSX367" s="38"/>
      <c r="HSY367" s="38"/>
      <c r="HSZ367" s="40"/>
      <c r="HTA367" s="38"/>
      <c r="HTB367" s="38"/>
      <c r="HTC367" s="38"/>
      <c r="HTD367" s="38"/>
      <c r="HTE367" s="38"/>
      <c r="HTF367" s="38"/>
      <c r="HTG367" s="39"/>
      <c r="HTH367" s="38"/>
      <c r="HTI367" s="38"/>
      <c r="HTJ367" s="38"/>
      <c r="HTK367" s="38"/>
      <c r="HTL367" s="38"/>
      <c r="HTM367" s="40"/>
      <c r="HTN367" s="38"/>
      <c r="HTO367" s="38"/>
      <c r="HTP367" s="38"/>
      <c r="HTQ367" s="38"/>
      <c r="HTR367" s="38"/>
      <c r="HTS367" s="38"/>
      <c r="HTT367" s="39"/>
      <c r="HTU367" s="38"/>
      <c r="HTV367" s="38"/>
      <c r="HTW367" s="38"/>
      <c r="HTX367" s="38"/>
      <c r="HTY367" s="38"/>
      <c r="HTZ367" s="40"/>
      <c r="HUA367" s="38"/>
      <c r="HUB367" s="38"/>
      <c r="HUC367" s="38"/>
      <c r="HUD367" s="38"/>
      <c r="HUE367" s="38"/>
      <c r="HUF367" s="38"/>
      <c r="HUG367" s="39"/>
      <c r="HUH367" s="38"/>
      <c r="HUI367" s="38"/>
      <c r="HUJ367" s="38"/>
      <c r="HUK367" s="38"/>
      <c r="HUL367" s="38"/>
      <c r="HUM367" s="40"/>
      <c r="HUN367" s="38"/>
      <c r="HUO367" s="38"/>
      <c r="HUP367" s="38"/>
      <c r="HUQ367" s="38"/>
      <c r="HUR367" s="38"/>
      <c r="HUS367" s="38"/>
      <c r="HUT367" s="39"/>
      <c r="HUU367" s="38"/>
      <c r="HUV367" s="38"/>
      <c r="HUW367" s="38"/>
      <c r="HUX367" s="38"/>
      <c r="HUY367" s="38"/>
      <c r="HUZ367" s="40"/>
      <c r="HVA367" s="38"/>
      <c r="HVB367" s="38"/>
      <c r="HVC367" s="38"/>
      <c r="HVD367" s="38"/>
      <c r="HVE367" s="38"/>
      <c r="HVF367" s="38"/>
      <c r="HVG367" s="39"/>
      <c r="HVH367" s="38"/>
      <c r="HVI367" s="38"/>
      <c r="HVJ367" s="38"/>
      <c r="HVK367" s="38"/>
      <c r="HVL367" s="38"/>
      <c r="HVM367" s="40"/>
      <c r="HVN367" s="38"/>
      <c r="HVO367" s="38"/>
      <c r="HVP367" s="38"/>
      <c r="HVQ367" s="38"/>
      <c r="HVR367" s="38"/>
      <c r="HVS367" s="38"/>
      <c r="HVT367" s="39"/>
      <c r="HVU367" s="38"/>
      <c r="HVV367" s="38"/>
      <c r="HVW367" s="38"/>
      <c r="HVX367" s="38"/>
      <c r="HVY367" s="38"/>
      <c r="HVZ367" s="40"/>
      <c r="HWA367" s="38"/>
      <c r="HWB367" s="38"/>
      <c r="HWC367" s="38"/>
      <c r="HWD367" s="38"/>
      <c r="HWE367" s="38"/>
      <c r="HWF367" s="38"/>
      <c r="HWG367" s="39"/>
      <c r="HWH367" s="38"/>
      <c r="HWI367" s="38"/>
      <c r="HWJ367" s="38"/>
      <c r="HWK367" s="38"/>
      <c r="HWL367" s="38"/>
      <c r="HWM367" s="40"/>
      <c r="HWN367" s="38"/>
      <c r="HWO367" s="38"/>
      <c r="HWP367" s="38"/>
      <c r="HWQ367" s="38"/>
      <c r="HWR367" s="38"/>
      <c r="HWS367" s="38"/>
      <c r="HWT367" s="39"/>
      <c r="HWU367" s="38"/>
      <c r="HWV367" s="38"/>
      <c r="HWW367" s="38"/>
      <c r="HWX367" s="38"/>
      <c r="HWY367" s="38"/>
      <c r="HWZ367" s="40"/>
      <c r="HXA367" s="38"/>
      <c r="HXB367" s="38"/>
      <c r="HXC367" s="38"/>
      <c r="HXD367" s="38"/>
      <c r="HXE367" s="38"/>
      <c r="HXF367" s="38"/>
      <c r="HXG367" s="39"/>
      <c r="HXH367" s="38"/>
      <c r="HXI367" s="38"/>
      <c r="HXJ367" s="38"/>
      <c r="HXK367" s="38"/>
      <c r="HXL367" s="38"/>
      <c r="HXM367" s="40"/>
      <c r="HXN367" s="38"/>
      <c r="HXO367" s="38"/>
      <c r="HXP367" s="38"/>
      <c r="HXQ367" s="38"/>
      <c r="HXR367" s="38"/>
      <c r="HXS367" s="38"/>
      <c r="HXT367" s="39"/>
      <c r="HXU367" s="38"/>
      <c r="HXV367" s="38"/>
      <c r="HXW367" s="38"/>
      <c r="HXX367" s="38"/>
      <c r="HXY367" s="38"/>
      <c r="HXZ367" s="40"/>
      <c r="HYA367" s="38"/>
      <c r="HYB367" s="38"/>
      <c r="HYC367" s="38"/>
      <c r="HYD367" s="38"/>
      <c r="HYE367" s="38"/>
      <c r="HYF367" s="38"/>
      <c r="HYG367" s="39"/>
      <c r="HYH367" s="38"/>
      <c r="HYI367" s="38"/>
      <c r="HYJ367" s="38"/>
      <c r="HYK367" s="38"/>
      <c r="HYL367" s="38"/>
      <c r="HYM367" s="40"/>
      <c r="HYN367" s="38"/>
      <c r="HYO367" s="38"/>
      <c r="HYP367" s="38"/>
      <c r="HYQ367" s="38"/>
      <c r="HYR367" s="38"/>
      <c r="HYS367" s="38"/>
      <c r="HYT367" s="39"/>
      <c r="HYU367" s="38"/>
      <c r="HYV367" s="38"/>
      <c r="HYW367" s="38"/>
      <c r="HYX367" s="38"/>
      <c r="HYY367" s="38"/>
      <c r="HYZ367" s="40"/>
      <c r="HZA367" s="38"/>
      <c r="HZB367" s="38"/>
      <c r="HZC367" s="38"/>
      <c r="HZD367" s="38"/>
      <c r="HZE367" s="38"/>
      <c r="HZF367" s="38"/>
      <c r="HZG367" s="39"/>
      <c r="HZH367" s="38"/>
      <c r="HZI367" s="38"/>
      <c r="HZJ367" s="38"/>
      <c r="HZK367" s="38"/>
      <c r="HZL367" s="38"/>
      <c r="HZM367" s="40"/>
      <c r="HZN367" s="38"/>
      <c r="HZO367" s="38"/>
      <c r="HZP367" s="38"/>
      <c r="HZQ367" s="38"/>
      <c r="HZR367" s="38"/>
      <c r="HZS367" s="38"/>
      <c r="HZT367" s="39"/>
      <c r="HZU367" s="38"/>
      <c r="HZV367" s="38"/>
      <c r="HZW367" s="38"/>
      <c r="HZX367" s="38"/>
      <c r="HZY367" s="38"/>
      <c r="HZZ367" s="40"/>
      <c r="IAA367" s="38"/>
      <c r="IAB367" s="38"/>
      <c r="IAC367" s="38"/>
      <c r="IAD367" s="38"/>
      <c r="IAE367" s="38"/>
      <c r="IAF367" s="38"/>
      <c r="IAG367" s="39"/>
      <c r="IAH367" s="38"/>
      <c r="IAI367" s="38"/>
      <c r="IAJ367" s="38"/>
      <c r="IAK367" s="38"/>
      <c r="IAL367" s="38"/>
      <c r="IAM367" s="40"/>
      <c r="IAN367" s="38"/>
      <c r="IAO367" s="38"/>
      <c r="IAP367" s="38"/>
      <c r="IAQ367" s="38"/>
      <c r="IAR367" s="38"/>
      <c r="IAS367" s="38"/>
      <c r="IAT367" s="39"/>
      <c r="IAU367" s="38"/>
      <c r="IAV367" s="38"/>
      <c r="IAW367" s="38"/>
      <c r="IAX367" s="38"/>
      <c r="IAY367" s="38"/>
      <c r="IAZ367" s="40"/>
      <c r="IBA367" s="38"/>
      <c r="IBB367" s="38"/>
      <c r="IBC367" s="38"/>
      <c r="IBD367" s="38"/>
      <c r="IBE367" s="38"/>
      <c r="IBF367" s="38"/>
      <c r="IBG367" s="39"/>
      <c r="IBH367" s="38"/>
      <c r="IBI367" s="38"/>
      <c r="IBJ367" s="38"/>
      <c r="IBK367" s="38"/>
      <c r="IBL367" s="38"/>
      <c r="IBM367" s="40"/>
      <c r="IBN367" s="38"/>
      <c r="IBO367" s="38"/>
      <c r="IBP367" s="38"/>
      <c r="IBQ367" s="38"/>
      <c r="IBR367" s="38"/>
      <c r="IBS367" s="38"/>
      <c r="IBT367" s="39"/>
      <c r="IBU367" s="38"/>
      <c r="IBV367" s="38"/>
      <c r="IBW367" s="38"/>
      <c r="IBX367" s="38"/>
      <c r="IBY367" s="38"/>
      <c r="IBZ367" s="40"/>
      <c r="ICA367" s="38"/>
      <c r="ICB367" s="38"/>
      <c r="ICC367" s="38"/>
      <c r="ICD367" s="38"/>
      <c r="ICE367" s="38"/>
      <c r="ICF367" s="38"/>
      <c r="ICG367" s="39"/>
      <c r="ICH367" s="38"/>
      <c r="ICI367" s="38"/>
      <c r="ICJ367" s="38"/>
      <c r="ICK367" s="38"/>
      <c r="ICL367" s="38"/>
      <c r="ICM367" s="40"/>
      <c r="ICN367" s="38"/>
      <c r="ICO367" s="38"/>
      <c r="ICP367" s="38"/>
      <c r="ICQ367" s="38"/>
      <c r="ICR367" s="38"/>
      <c r="ICS367" s="38"/>
      <c r="ICT367" s="39"/>
      <c r="ICU367" s="38"/>
      <c r="ICV367" s="38"/>
      <c r="ICW367" s="38"/>
      <c r="ICX367" s="38"/>
      <c r="ICY367" s="38"/>
      <c r="ICZ367" s="40"/>
      <c r="IDA367" s="38"/>
      <c r="IDB367" s="38"/>
      <c r="IDC367" s="38"/>
      <c r="IDD367" s="38"/>
      <c r="IDE367" s="38"/>
      <c r="IDF367" s="38"/>
      <c r="IDG367" s="39"/>
      <c r="IDH367" s="38"/>
      <c r="IDI367" s="38"/>
      <c r="IDJ367" s="38"/>
      <c r="IDK367" s="38"/>
      <c r="IDL367" s="38"/>
      <c r="IDM367" s="40"/>
      <c r="IDN367" s="38"/>
      <c r="IDO367" s="38"/>
      <c r="IDP367" s="38"/>
      <c r="IDQ367" s="38"/>
      <c r="IDR367" s="38"/>
      <c r="IDS367" s="38"/>
      <c r="IDT367" s="39"/>
      <c r="IDU367" s="38"/>
      <c r="IDV367" s="38"/>
      <c r="IDW367" s="38"/>
      <c r="IDX367" s="38"/>
      <c r="IDY367" s="38"/>
      <c r="IDZ367" s="40"/>
      <c r="IEA367" s="38"/>
      <c r="IEB367" s="38"/>
      <c r="IEC367" s="38"/>
      <c r="IED367" s="38"/>
      <c r="IEE367" s="38"/>
      <c r="IEF367" s="38"/>
      <c r="IEG367" s="39"/>
      <c r="IEH367" s="38"/>
      <c r="IEI367" s="38"/>
      <c r="IEJ367" s="38"/>
      <c r="IEK367" s="38"/>
      <c r="IEL367" s="38"/>
      <c r="IEM367" s="40"/>
      <c r="IEN367" s="38"/>
      <c r="IEO367" s="38"/>
      <c r="IEP367" s="38"/>
      <c r="IEQ367" s="38"/>
      <c r="IER367" s="38"/>
      <c r="IES367" s="38"/>
      <c r="IET367" s="39"/>
      <c r="IEU367" s="38"/>
      <c r="IEV367" s="38"/>
      <c r="IEW367" s="38"/>
      <c r="IEX367" s="38"/>
      <c r="IEY367" s="38"/>
      <c r="IEZ367" s="40"/>
      <c r="IFA367" s="38"/>
      <c r="IFB367" s="38"/>
      <c r="IFC367" s="38"/>
      <c r="IFD367" s="38"/>
      <c r="IFE367" s="38"/>
      <c r="IFF367" s="38"/>
      <c r="IFG367" s="39"/>
      <c r="IFH367" s="38"/>
      <c r="IFI367" s="38"/>
      <c r="IFJ367" s="38"/>
      <c r="IFK367" s="38"/>
      <c r="IFL367" s="38"/>
      <c r="IFM367" s="40"/>
      <c r="IFN367" s="38"/>
      <c r="IFO367" s="38"/>
      <c r="IFP367" s="38"/>
      <c r="IFQ367" s="38"/>
      <c r="IFR367" s="38"/>
      <c r="IFS367" s="38"/>
      <c r="IFT367" s="39"/>
      <c r="IFU367" s="38"/>
      <c r="IFV367" s="38"/>
      <c r="IFW367" s="38"/>
      <c r="IFX367" s="38"/>
      <c r="IFY367" s="38"/>
      <c r="IFZ367" s="40"/>
      <c r="IGA367" s="38"/>
      <c r="IGB367" s="38"/>
      <c r="IGC367" s="38"/>
      <c r="IGD367" s="38"/>
      <c r="IGE367" s="38"/>
      <c r="IGF367" s="38"/>
      <c r="IGG367" s="39"/>
      <c r="IGH367" s="38"/>
      <c r="IGI367" s="38"/>
      <c r="IGJ367" s="38"/>
      <c r="IGK367" s="38"/>
      <c r="IGL367" s="38"/>
      <c r="IGM367" s="40"/>
      <c r="IGN367" s="38"/>
      <c r="IGO367" s="38"/>
      <c r="IGP367" s="38"/>
      <c r="IGQ367" s="38"/>
      <c r="IGR367" s="38"/>
      <c r="IGS367" s="38"/>
      <c r="IGT367" s="39"/>
      <c r="IGU367" s="38"/>
      <c r="IGV367" s="38"/>
      <c r="IGW367" s="38"/>
      <c r="IGX367" s="38"/>
      <c r="IGY367" s="38"/>
      <c r="IGZ367" s="40"/>
      <c r="IHA367" s="38"/>
      <c r="IHB367" s="38"/>
      <c r="IHC367" s="38"/>
      <c r="IHD367" s="38"/>
      <c r="IHE367" s="38"/>
      <c r="IHF367" s="38"/>
      <c r="IHG367" s="39"/>
      <c r="IHH367" s="38"/>
      <c r="IHI367" s="38"/>
      <c r="IHJ367" s="38"/>
      <c r="IHK367" s="38"/>
      <c r="IHL367" s="38"/>
      <c r="IHM367" s="40"/>
      <c r="IHN367" s="38"/>
      <c r="IHO367" s="38"/>
      <c r="IHP367" s="38"/>
      <c r="IHQ367" s="38"/>
      <c r="IHR367" s="38"/>
      <c r="IHS367" s="38"/>
      <c r="IHT367" s="39"/>
      <c r="IHU367" s="38"/>
      <c r="IHV367" s="38"/>
      <c r="IHW367" s="38"/>
      <c r="IHX367" s="38"/>
      <c r="IHY367" s="38"/>
      <c r="IHZ367" s="40"/>
      <c r="IIA367" s="38"/>
      <c r="IIB367" s="38"/>
      <c r="IIC367" s="38"/>
      <c r="IID367" s="38"/>
      <c r="IIE367" s="38"/>
      <c r="IIF367" s="38"/>
      <c r="IIG367" s="39"/>
      <c r="IIH367" s="38"/>
      <c r="III367" s="38"/>
      <c r="IIJ367" s="38"/>
      <c r="IIK367" s="38"/>
      <c r="IIL367" s="38"/>
      <c r="IIM367" s="40"/>
      <c r="IIN367" s="38"/>
      <c r="IIO367" s="38"/>
      <c r="IIP367" s="38"/>
      <c r="IIQ367" s="38"/>
      <c r="IIR367" s="38"/>
      <c r="IIS367" s="38"/>
      <c r="IIT367" s="39"/>
      <c r="IIU367" s="38"/>
      <c r="IIV367" s="38"/>
      <c r="IIW367" s="38"/>
      <c r="IIX367" s="38"/>
      <c r="IIY367" s="38"/>
      <c r="IIZ367" s="40"/>
      <c r="IJA367" s="38"/>
      <c r="IJB367" s="38"/>
      <c r="IJC367" s="38"/>
      <c r="IJD367" s="38"/>
      <c r="IJE367" s="38"/>
      <c r="IJF367" s="38"/>
      <c r="IJG367" s="39"/>
      <c r="IJH367" s="38"/>
      <c r="IJI367" s="38"/>
      <c r="IJJ367" s="38"/>
      <c r="IJK367" s="38"/>
      <c r="IJL367" s="38"/>
      <c r="IJM367" s="40"/>
      <c r="IJN367" s="38"/>
      <c r="IJO367" s="38"/>
      <c r="IJP367" s="38"/>
      <c r="IJQ367" s="38"/>
      <c r="IJR367" s="38"/>
      <c r="IJS367" s="38"/>
      <c r="IJT367" s="39"/>
      <c r="IJU367" s="38"/>
      <c r="IJV367" s="38"/>
      <c r="IJW367" s="38"/>
      <c r="IJX367" s="38"/>
      <c r="IJY367" s="38"/>
      <c r="IJZ367" s="40"/>
      <c r="IKA367" s="38"/>
      <c r="IKB367" s="38"/>
      <c r="IKC367" s="38"/>
      <c r="IKD367" s="38"/>
      <c r="IKE367" s="38"/>
      <c r="IKF367" s="38"/>
      <c r="IKG367" s="39"/>
      <c r="IKH367" s="38"/>
      <c r="IKI367" s="38"/>
      <c r="IKJ367" s="38"/>
      <c r="IKK367" s="38"/>
      <c r="IKL367" s="38"/>
      <c r="IKM367" s="40"/>
      <c r="IKN367" s="38"/>
      <c r="IKO367" s="38"/>
      <c r="IKP367" s="38"/>
      <c r="IKQ367" s="38"/>
      <c r="IKR367" s="38"/>
      <c r="IKS367" s="38"/>
      <c r="IKT367" s="39"/>
      <c r="IKU367" s="38"/>
      <c r="IKV367" s="38"/>
      <c r="IKW367" s="38"/>
      <c r="IKX367" s="38"/>
      <c r="IKY367" s="38"/>
      <c r="IKZ367" s="40"/>
      <c r="ILA367" s="38"/>
      <c r="ILB367" s="38"/>
      <c r="ILC367" s="38"/>
      <c r="ILD367" s="38"/>
      <c r="ILE367" s="38"/>
      <c r="ILF367" s="38"/>
      <c r="ILG367" s="39"/>
      <c r="ILH367" s="38"/>
      <c r="ILI367" s="38"/>
      <c r="ILJ367" s="38"/>
      <c r="ILK367" s="38"/>
      <c r="ILL367" s="38"/>
      <c r="ILM367" s="40"/>
      <c r="ILN367" s="38"/>
      <c r="ILO367" s="38"/>
      <c r="ILP367" s="38"/>
      <c r="ILQ367" s="38"/>
      <c r="ILR367" s="38"/>
      <c r="ILS367" s="38"/>
      <c r="ILT367" s="39"/>
      <c r="ILU367" s="38"/>
      <c r="ILV367" s="38"/>
      <c r="ILW367" s="38"/>
      <c r="ILX367" s="38"/>
      <c r="ILY367" s="38"/>
      <c r="ILZ367" s="40"/>
      <c r="IMA367" s="38"/>
      <c r="IMB367" s="38"/>
      <c r="IMC367" s="38"/>
      <c r="IMD367" s="38"/>
      <c r="IME367" s="38"/>
      <c r="IMF367" s="38"/>
      <c r="IMG367" s="39"/>
      <c r="IMH367" s="38"/>
      <c r="IMI367" s="38"/>
      <c r="IMJ367" s="38"/>
      <c r="IMK367" s="38"/>
      <c r="IML367" s="38"/>
      <c r="IMM367" s="40"/>
      <c r="IMN367" s="38"/>
      <c r="IMO367" s="38"/>
      <c r="IMP367" s="38"/>
      <c r="IMQ367" s="38"/>
      <c r="IMR367" s="38"/>
      <c r="IMS367" s="38"/>
      <c r="IMT367" s="39"/>
      <c r="IMU367" s="38"/>
      <c r="IMV367" s="38"/>
      <c r="IMW367" s="38"/>
      <c r="IMX367" s="38"/>
      <c r="IMY367" s="38"/>
      <c r="IMZ367" s="40"/>
      <c r="INA367" s="38"/>
      <c r="INB367" s="38"/>
      <c r="INC367" s="38"/>
      <c r="IND367" s="38"/>
      <c r="INE367" s="38"/>
      <c r="INF367" s="38"/>
      <c r="ING367" s="39"/>
      <c r="INH367" s="38"/>
      <c r="INI367" s="38"/>
      <c r="INJ367" s="38"/>
      <c r="INK367" s="38"/>
      <c r="INL367" s="38"/>
      <c r="INM367" s="40"/>
      <c r="INN367" s="38"/>
      <c r="INO367" s="38"/>
      <c r="INP367" s="38"/>
      <c r="INQ367" s="38"/>
      <c r="INR367" s="38"/>
      <c r="INS367" s="38"/>
      <c r="INT367" s="39"/>
      <c r="INU367" s="38"/>
      <c r="INV367" s="38"/>
      <c r="INW367" s="38"/>
      <c r="INX367" s="38"/>
      <c r="INY367" s="38"/>
      <c r="INZ367" s="40"/>
      <c r="IOA367" s="38"/>
      <c r="IOB367" s="38"/>
      <c r="IOC367" s="38"/>
      <c r="IOD367" s="38"/>
      <c r="IOE367" s="38"/>
      <c r="IOF367" s="38"/>
      <c r="IOG367" s="39"/>
      <c r="IOH367" s="38"/>
      <c r="IOI367" s="38"/>
      <c r="IOJ367" s="38"/>
      <c r="IOK367" s="38"/>
      <c r="IOL367" s="38"/>
      <c r="IOM367" s="40"/>
      <c r="ION367" s="38"/>
      <c r="IOO367" s="38"/>
      <c r="IOP367" s="38"/>
      <c r="IOQ367" s="38"/>
      <c r="IOR367" s="38"/>
      <c r="IOS367" s="38"/>
      <c r="IOT367" s="39"/>
      <c r="IOU367" s="38"/>
      <c r="IOV367" s="38"/>
      <c r="IOW367" s="38"/>
      <c r="IOX367" s="38"/>
      <c r="IOY367" s="38"/>
      <c r="IOZ367" s="40"/>
      <c r="IPA367" s="38"/>
      <c r="IPB367" s="38"/>
      <c r="IPC367" s="38"/>
      <c r="IPD367" s="38"/>
      <c r="IPE367" s="38"/>
      <c r="IPF367" s="38"/>
      <c r="IPG367" s="39"/>
      <c r="IPH367" s="38"/>
      <c r="IPI367" s="38"/>
      <c r="IPJ367" s="38"/>
      <c r="IPK367" s="38"/>
      <c r="IPL367" s="38"/>
      <c r="IPM367" s="40"/>
      <c r="IPN367" s="38"/>
      <c r="IPO367" s="38"/>
      <c r="IPP367" s="38"/>
      <c r="IPQ367" s="38"/>
      <c r="IPR367" s="38"/>
      <c r="IPS367" s="38"/>
      <c r="IPT367" s="39"/>
      <c r="IPU367" s="38"/>
      <c r="IPV367" s="38"/>
      <c r="IPW367" s="38"/>
      <c r="IPX367" s="38"/>
      <c r="IPY367" s="38"/>
      <c r="IPZ367" s="40"/>
      <c r="IQA367" s="38"/>
      <c r="IQB367" s="38"/>
      <c r="IQC367" s="38"/>
      <c r="IQD367" s="38"/>
      <c r="IQE367" s="38"/>
      <c r="IQF367" s="38"/>
      <c r="IQG367" s="39"/>
      <c r="IQH367" s="38"/>
      <c r="IQI367" s="38"/>
      <c r="IQJ367" s="38"/>
      <c r="IQK367" s="38"/>
      <c r="IQL367" s="38"/>
      <c r="IQM367" s="40"/>
      <c r="IQN367" s="38"/>
      <c r="IQO367" s="38"/>
      <c r="IQP367" s="38"/>
      <c r="IQQ367" s="38"/>
      <c r="IQR367" s="38"/>
      <c r="IQS367" s="38"/>
      <c r="IQT367" s="39"/>
      <c r="IQU367" s="38"/>
      <c r="IQV367" s="38"/>
      <c r="IQW367" s="38"/>
      <c r="IQX367" s="38"/>
      <c r="IQY367" s="38"/>
      <c r="IQZ367" s="40"/>
      <c r="IRA367" s="38"/>
      <c r="IRB367" s="38"/>
      <c r="IRC367" s="38"/>
      <c r="IRD367" s="38"/>
      <c r="IRE367" s="38"/>
      <c r="IRF367" s="38"/>
      <c r="IRG367" s="39"/>
      <c r="IRH367" s="38"/>
      <c r="IRI367" s="38"/>
      <c r="IRJ367" s="38"/>
      <c r="IRK367" s="38"/>
      <c r="IRL367" s="38"/>
      <c r="IRM367" s="40"/>
      <c r="IRN367" s="38"/>
      <c r="IRO367" s="38"/>
      <c r="IRP367" s="38"/>
      <c r="IRQ367" s="38"/>
      <c r="IRR367" s="38"/>
      <c r="IRS367" s="38"/>
      <c r="IRT367" s="39"/>
      <c r="IRU367" s="38"/>
      <c r="IRV367" s="38"/>
      <c r="IRW367" s="38"/>
      <c r="IRX367" s="38"/>
      <c r="IRY367" s="38"/>
      <c r="IRZ367" s="40"/>
      <c r="ISA367" s="38"/>
      <c r="ISB367" s="38"/>
      <c r="ISC367" s="38"/>
      <c r="ISD367" s="38"/>
      <c r="ISE367" s="38"/>
      <c r="ISF367" s="38"/>
      <c r="ISG367" s="39"/>
      <c r="ISH367" s="38"/>
      <c r="ISI367" s="38"/>
      <c r="ISJ367" s="38"/>
      <c r="ISK367" s="38"/>
      <c r="ISL367" s="38"/>
      <c r="ISM367" s="40"/>
      <c r="ISN367" s="38"/>
      <c r="ISO367" s="38"/>
      <c r="ISP367" s="38"/>
      <c r="ISQ367" s="38"/>
      <c r="ISR367" s="38"/>
      <c r="ISS367" s="38"/>
      <c r="IST367" s="39"/>
      <c r="ISU367" s="38"/>
      <c r="ISV367" s="38"/>
      <c r="ISW367" s="38"/>
      <c r="ISX367" s="38"/>
      <c r="ISY367" s="38"/>
      <c r="ISZ367" s="40"/>
      <c r="ITA367" s="38"/>
      <c r="ITB367" s="38"/>
      <c r="ITC367" s="38"/>
      <c r="ITD367" s="38"/>
      <c r="ITE367" s="38"/>
      <c r="ITF367" s="38"/>
      <c r="ITG367" s="39"/>
      <c r="ITH367" s="38"/>
      <c r="ITI367" s="38"/>
      <c r="ITJ367" s="38"/>
      <c r="ITK367" s="38"/>
      <c r="ITL367" s="38"/>
      <c r="ITM367" s="40"/>
      <c r="ITN367" s="38"/>
      <c r="ITO367" s="38"/>
      <c r="ITP367" s="38"/>
      <c r="ITQ367" s="38"/>
      <c r="ITR367" s="38"/>
      <c r="ITS367" s="38"/>
      <c r="ITT367" s="39"/>
      <c r="ITU367" s="38"/>
      <c r="ITV367" s="38"/>
      <c r="ITW367" s="38"/>
      <c r="ITX367" s="38"/>
      <c r="ITY367" s="38"/>
      <c r="ITZ367" s="40"/>
      <c r="IUA367" s="38"/>
      <c r="IUB367" s="38"/>
      <c r="IUC367" s="38"/>
      <c r="IUD367" s="38"/>
      <c r="IUE367" s="38"/>
      <c r="IUF367" s="38"/>
      <c r="IUG367" s="39"/>
      <c r="IUH367" s="38"/>
      <c r="IUI367" s="38"/>
      <c r="IUJ367" s="38"/>
      <c r="IUK367" s="38"/>
      <c r="IUL367" s="38"/>
      <c r="IUM367" s="40"/>
      <c r="IUN367" s="38"/>
      <c r="IUO367" s="38"/>
      <c r="IUP367" s="38"/>
      <c r="IUQ367" s="38"/>
      <c r="IUR367" s="38"/>
      <c r="IUS367" s="38"/>
      <c r="IUT367" s="39"/>
      <c r="IUU367" s="38"/>
      <c r="IUV367" s="38"/>
      <c r="IUW367" s="38"/>
      <c r="IUX367" s="38"/>
      <c r="IUY367" s="38"/>
      <c r="IUZ367" s="40"/>
      <c r="IVA367" s="38"/>
      <c r="IVB367" s="38"/>
      <c r="IVC367" s="38"/>
      <c r="IVD367" s="38"/>
      <c r="IVE367" s="38"/>
      <c r="IVF367" s="38"/>
      <c r="IVG367" s="39"/>
      <c r="IVH367" s="38"/>
      <c r="IVI367" s="38"/>
      <c r="IVJ367" s="38"/>
      <c r="IVK367" s="38"/>
      <c r="IVL367" s="38"/>
      <c r="IVM367" s="40"/>
      <c r="IVN367" s="38"/>
      <c r="IVO367" s="38"/>
      <c r="IVP367" s="38"/>
      <c r="IVQ367" s="38"/>
      <c r="IVR367" s="38"/>
      <c r="IVS367" s="38"/>
      <c r="IVT367" s="39"/>
      <c r="IVU367" s="38"/>
      <c r="IVV367" s="38"/>
      <c r="IVW367" s="38"/>
      <c r="IVX367" s="38"/>
      <c r="IVY367" s="38"/>
      <c r="IVZ367" s="40"/>
      <c r="IWA367" s="38"/>
      <c r="IWB367" s="38"/>
      <c r="IWC367" s="38"/>
      <c r="IWD367" s="38"/>
      <c r="IWE367" s="38"/>
      <c r="IWF367" s="38"/>
      <c r="IWG367" s="39"/>
      <c r="IWH367" s="38"/>
      <c r="IWI367" s="38"/>
      <c r="IWJ367" s="38"/>
      <c r="IWK367" s="38"/>
      <c r="IWL367" s="38"/>
      <c r="IWM367" s="40"/>
      <c r="IWN367" s="38"/>
      <c r="IWO367" s="38"/>
      <c r="IWP367" s="38"/>
      <c r="IWQ367" s="38"/>
      <c r="IWR367" s="38"/>
      <c r="IWS367" s="38"/>
      <c r="IWT367" s="39"/>
      <c r="IWU367" s="38"/>
      <c r="IWV367" s="38"/>
      <c r="IWW367" s="38"/>
      <c r="IWX367" s="38"/>
      <c r="IWY367" s="38"/>
      <c r="IWZ367" s="40"/>
      <c r="IXA367" s="38"/>
      <c r="IXB367" s="38"/>
      <c r="IXC367" s="38"/>
      <c r="IXD367" s="38"/>
      <c r="IXE367" s="38"/>
      <c r="IXF367" s="38"/>
      <c r="IXG367" s="39"/>
      <c r="IXH367" s="38"/>
      <c r="IXI367" s="38"/>
      <c r="IXJ367" s="38"/>
      <c r="IXK367" s="38"/>
      <c r="IXL367" s="38"/>
      <c r="IXM367" s="40"/>
      <c r="IXN367" s="38"/>
      <c r="IXO367" s="38"/>
      <c r="IXP367" s="38"/>
      <c r="IXQ367" s="38"/>
      <c r="IXR367" s="38"/>
      <c r="IXS367" s="38"/>
      <c r="IXT367" s="39"/>
      <c r="IXU367" s="38"/>
      <c r="IXV367" s="38"/>
      <c r="IXW367" s="38"/>
      <c r="IXX367" s="38"/>
      <c r="IXY367" s="38"/>
      <c r="IXZ367" s="40"/>
      <c r="IYA367" s="38"/>
      <c r="IYB367" s="38"/>
      <c r="IYC367" s="38"/>
      <c r="IYD367" s="38"/>
      <c r="IYE367" s="38"/>
      <c r="IYF367" s="38"/>
      <c r="IYG367" s="39"/>
      <c r="IYH367" s="38"/>
      <c r="IYI367" s="38"/>
      <c r="IYJ367" s="38"/>
      <c r="IYK367" s="38"/>
      <c r="IYL367" s="38"/>
      <c r="IYM367" s="40"/>
      <c r="IYN367" s="38"/>
      <c r="IYO367" s="38"/>
      <c r="IYP367" s="38"/>
      <c r="IYQ367" s="38"/>
      <c r="IYR367" s="38"/>
      <c r="IYS367" s="38"/>
      <c r="IYT367" s="39"/>
      <c r="IYU367" s="38"/>
      <c r="IYV367" s="38"/>
      <c r="IYW367" s="38"/>
      <c r="IYX367" s="38"/>
      <c r="IYY367" s="38"/>
      <c r="IYZ367" s="40"/>
      <c r="IZA367" s="38"/>
      <c r="IZB367" s="38"/>
      <c r="IZC367" s="38"/>
      <c r="IZD367" s="38"/>
      <c r="IZE367" s="38"/>
      <c r="IZF367" s="38"/>
      <c r="IZG367" s="39"/>
      <c r="IZH367" s="38"/>
      <c r="IZI367" s="38"/>
      <c r="IZJ367" s="38"/>
      <c r="IZK367" s="38"/>
      <c r="IZL367" s="38"/>
      <c r="IZM367" s="40"/>
      <c r="IZN367" s="38"/>
      <c r="IZO367" s="38"/>
      <c r="IZP367" s="38"/>
      <c r="IZQ367" s="38"/>
      <c r="IZR367" s="38"/>
      <c r="IZS367" s="38"/>
      <c r="IZT367" s="39"/>
      <c r="IZU367" s="38"/>
      <c r="IZV367" s="38"/>
      <c r="IZW367" s="38"/>
      <c r="IZX367" s="38"/>
      <c r="IZY367" s="38"/>
      <c r="IZZ367" s="40"/>
      <c r="JAA367" s="38"/>
      <c r="JAB367" s="38"/>
      <c r="JAC367" s="38"/>
      <c r="JAD367" s="38"/>
      <c r="JAE367" s="38"/>
      <c r="JAF367" s="38"/>
      <c r="JAG367" s="39"/>
      <c r="JAH367" s="38"/>
      <c r="JAI367" s="38"/>
      <c r="JAJ367" s="38"/>
      <c r="JAK367" s="38"/>
      <c r="JAL367" s="38"/>
      <c r="JAM367" s="40"/>
      <c r="JAN367" s="38"/>
      <c r="JAO367" s="38"/>
      <c r="JAP367" s="38"/>
      <c r="JAQ367" s="38"/>
      <c r="JAR367" s="38"/>
      <c r="JAS367" s="38"/>
      <c r="JAT367" s="39"/>
      <c r="JAU367" s="38"/>
      <c r="JAV367" s="38"/>
      <c r="JAW367" s="38"/>
      <c r="JAX367" s="38"/>
      <c r="JAY367" s="38"/>
      <c r="JAZ367" s="40"/>
      <c r="JBA367" s="38"/>
      <c r="JBB367" s="38"/>
      <c r="JBC367" s="38"/>
      <c r="JBD367" s="38"/>
      <c r="JBE367" s="38"/>
      <c r="JBF367" s="38"/>
      <c r="JBG367" s="39"/>
      <c r="JBH367" s="38"/>
      <c r="JBI367" s="38"/>
      <c r="JBJ367" s="38"/>
      <c r="JBK367" s="38"/>
      <c r="JBL367" s="38"/>
      <c r="JBM367" s="40"/>
      <c r="JBN367" s="38"/>
      <c r="JBO367" s="38"/>
      <c r="JBP367" s="38"/>
      <c r="JBQ367" s="38"/>
      <c r="JBR367" s="38"/>
      <c r="JBS367" s="38"/>
      <c r="JBT367" s="39"/>
      <c r="JBU367" s="38"/>
      <c r="JBV367" s="38"/>
      <c r="JBW367" s="38"/>
      <c r="JBX367" s="38"/>
      <c r="JBY367" s="38"/>
      <c r="JBZ367" s="40"/>
      <c r="JCA367" s="38"/>
      <c r="JCB367" s="38"/>
      <c r="JCC367" s="38"/>
      <c r="JCD367" s="38"/>
      <c r="JCE367" s="38"/>
      <c r="JCF367" s="38"/>
      <c r="JCG367" s="39"/>
      <c r="JCH367" s="38"/>
      <c r="JCI367" s="38"/>
      <c r="JCJ367" s="38"/>
      <c r="JCK367" s="38"/>
      <c r="JCL367" s="38"/>
      <c r="JCM367" s="40"/>
      <c r="JCN367" s="38"/>
      <c r="JCO367" s="38"/>
      <c r="JCP367" s="38"/>
      <c r="JCQ367" s="38"/>
      <c r="JCR367" s="38"/>
      <c r="JCS367" s="38"/>
      <c r="JCT367" s="39"/>
      <c r="JCU367" s="38"/>
      <c r="JCV367" s="38"/>
      <c r="JCW367" s="38"/>
      <c r="JCX367" s="38"/>
      <c r="JCY367" s="38"/>
      <c r="JCZ367" s="40"/>
      <c r="JDA367" s="38"/>
      <c r="JDB367" s="38"/>
      <c r="JDC367" s="38"/>
      <c r="JDD367" s="38"/>
      <c r="JDE367" s="38"/>
      <c r="JDF367" s="38"/>
      <c r="JDG367" s="39"/>
      <c r="JDH367" s="38"/>
      <c r="JDI367" s="38"/>
      <c r="JDJ367" s="38"/>
      <c r="JDK367" s="38"/>
      <c r="JDL367" s="38"/>
      <c r="JDM367" s="40"/>
      <c r="JDN367" s="38"/>
      <c r="JDO367" s="38"/>
      <c r="JDP367" s="38"/>
      <c r="JDQ367" s="38"/>
      <c r="JDR367" s="38"/>
      <c r="JDS367" s="38"/>
      <c r="JDT367" s="39"/>
      <c r="JDU367" s="38"/>
      <c r="JDV367" s="38"/>
      <c r="JDW367" s="38"/>
      <c r="JDX367" s="38"/>
      <c r="JDY367" s="38"/>
      <c r="JDZ367" s="40"/>
      <c r="JEA367" s="38"/>
      <c r="JEB367" s="38"/>
      <c r="JEC367" s="38"/>
      <c r="JED367" s="38"/>
      <c r="JEE367" s="38"/>
      <c r="JEF367" s="38"/>
      <c r="JEG367" s="39"/>
      <c r="JEH367" s="38"/>
      <c r="JEI367" s="38"/>
      <c r="JEJ367" s="38"/>
      <c r="JEK367" s="38"/>
      <c r="JEL367" s="38"/>
      <c r="JEM367" s="40"/>
      <c r="JEN367" s="38"/>
      <c r="JEO367" s="38"/>
      <c r="JEP367" s="38"/>
      <c r="JEQ367" s="38"/>
      <c r="JER367" s="38"/>
      <c r="JES367" s="38"/>
      <c r="JET367" s="39"/>
      <c r="JEU367" s="38"/>
      <c r="JEV367" s="38"/>
      <c r="JEW367" s="38"/>
      <c r="JEX367" s="38"/>
      <c r="JEY367" s="38"/>
      <c r="JEZ367" s="40"/>
      <c r="JFA367" s="38"/>
      <c r="JFB367" s="38"/>
      <c r="JFC367" s="38"/>
      <c r="JFD367" s="38"/>
      <c r="JFE367" s="38"/>
      <c r="JFF367" s="38"/>
      <c r="JFG367" s="39"/>
      <c r="JFH367" s="38"/>
      <c r="JFI367" s="38"/>
      <c r="JFJ367" s="38"/>
      <c r="JFK367" s="38"/>
      <c r="JFL367" s="38"/>
      <c r="JFM367" s="40"/>
      <c r="JFN367" s="38"/>
      <c r="JFO367" s="38"/>
      <c r="JFP367" s="38"/>
      <c r="JFQ367" s="38"/>
      <c r="JFR367" s="38"/>
      <c r="JFS367" s="38"/>
      <c r="JFT367" s="39"/>
      <c r="JFU367" s="38"/>
      <c r="JFV367" s="38"/>
      <c r="JFW367" s="38"/>
      <c r="JFX367" s="38"/>
      <c r="JFY367" s="38"/>
      <c r="JFZ367" s="40"/>
      <c r="JGA367" s="38"/>
      <c r="JGB367" s="38"/>
      <c r="JGC367" s="38"/>
      <c r="JGD367" s="38"/>
      <c r="JGE367" s="38"/>
      <c r="JGF367" s="38"/>
      <c r="JGG367" s="39"/>
      <c r="JGH367" s="38"/>
      <c r="JGI367" s="38"/>
      <c r="JGJ367" s="38"/>
      <c r="JGK367" s="38"/>
      <c r="JGL367" s="38"/>
      <c r="JGM367" s="40"/>
      <c r="JGN367" s="38"/>
      <c r="JGO367" s="38"/>
      <c r="JGP367" s="38"/>
      <c r="JGQ367" s="38"/>
      <c r="JGR367" s="38"/>
      <c r="JGS367" s="38"/>
      <c r="JGT367" s="39"/>
      <c r="JGU367" s="38"/>
      <c r="JGV367" s="38"/>
      <c r="JGW367" s="38"/>
      <c r="JGX367" s="38"/>
      <c r="JGY367" s="38"/>
      <c r="JGZ367" s="40"/>
      <c r="JHA367" s="38"/>
      <c r="JHB367" s="38"/>
      <c r="JHC367" s="38"/>
      <c r="JHD367" s="38"/>
      <c r="JHE367" s="38"/>
      <c r="JHF367" s="38"/>
      <c r="JHG367" s="39"/>
      <c r="JHH367" s="38"/>
      <c r="JHI367" s="38"/>
      <c r="JHJ367" s="38"/>
      <c r="JHK367" s="38"/>
      <c r="JHL367" s="38"/>
      <c r="JHM367" s="40"/>
      <c r="JHN367" s="38"/>
      <c r="JHO367" s="38"/>
      <c r="JHP367" s="38"/>
      <c r="JHQ367" s="38"/>
      <c r="JHR367" s="38"/>
      <c r="JHS367" s="38"/>
      <c r="JHT367" s="39"/>
      <c r="JHU367" s="38"/>
      <c r="JHV367" s="38"/>
      <c r="JHW367" s="38"/>
      <c r="JHX367" s="38"/>
      <c r="JHY367" s="38"/>
      <c r="JHZ367" s="40"/>
      <c r="JIA367" s="38"/>
      <c r="JIB367" s="38"/>
      <c r="JIC367" s="38"/>
      <c r="JID367" s="38"/>
      <c r="JIE367" s="38"/>
      <c r="JIF367" s="38"/>
      <c r="JIG367" s="39"/>
      <c r="JIH367" s="38"/>
      <c r="JII367" s="38"/>
      <c r="JIJ367" s="38"/>
      <c r="JIK367" s="38"/>
      <c r="JIL367" s="38"/>
      <c r="JIM367" s="40"/>
      <c r="JIN367" s="38"/>
      <c r="JIO367" s="38"/>
      <c r="JIP367" s="38"/>
      <c r="JIQ367" s="38"/>
      <c r="JIR367" s="38"/>
      <c r="JIS367" s="38"/>
      <c r="JIT367" s="39"/>
      <c r="JIU367" s="38"/>
      <c r="JIV367" s="38"/>
      <c r="JIW367" s="38"/>
      <c r="JIX367" s="38"/>
      <c r="JIY367" s="38"/>
      <c r="JIZ367" s="40"/>
      <c r="JJA367" s="38"/>
      <c r="JJB367" s="38"/>
      <c r="JJC367" s="38"/>
      <c r="JJD367" s="38"/>
      <c r="JJE367" s="38"/>
      <c r="JJF367" s="38"/>
      <c r="JJG367" s="39"/>
      <c r="JJH367" s="38"/>
      <c r="JJI367" s="38"/>
      <c r="JJJ367" s="38"/>
      <c r="JJK367" s="38"/>
      <c r="JJL367" s="38"/>
      <c r="JJM367" s="40"/>
      <c r="JJN367" s="38"/>
      <c r="JJO367" s="38"/>
      <c r="JJP367" s="38"/>
      <c r="JJQ367" s="38"/>
      <c r="JJR367" s="38"/>
      <c r="JJS367" s="38"/>
      <c r="JJT367" s="39"/>
      <c r="JJU367" s="38"/>
      <c r="JJV367" s="38"/>
      <c r="JJW367" s="38"/>
      <c r="JJX367" s="38"/>
      <c r="JJY367" s="38"/>
      <c r="JJZ367" s="40"/>
      <c r="JKA367" s="38"/>
      <c r="JKB367" s="38"/>
      <c r="JKC367" s="38"/>
      <c r="JKD367" s="38"/>
      <c r="JKE367" s="38"/>
      <c r="JKF367" s="38"/>
      <c r="JKG367" s="39"/>
      <c r="JKH367" s="38"/>
      <c r="JKI367" s="38"/>
      <c r="JKJ367" s="38"/>
      <c r="JKK367" s="38"/>
      <c r="JKL367" s="38"/>
      <c r="JKM367" s="40"/>
      <c r="JKN367" s="38"/>
      <c r="JKO367" s="38"/>
      <c r="JKP367" s="38"/>
      <c r="JKQ367" s="38"/>
      <c r="JKR367" s="38"/>
      <c r="JKS367" s="38"/>
      <c r="JKT367" s="39"/>
      <c r="JKU367" s="38"/>
      <c r="JKV367" s="38"/>
      <c r="JKW367" s="38"/>
      <c r="JKX367" s="38"/>
      <c r="JKY367" s="38"/>
      <c r="JKZ367" s="40"/>
      <c r="JLA367" s="38"/>
      <c r="JLB367" s="38"/>
      <c r="JLC367" s="38"/>
      <c r="JLD367" s="38"/>
      <c r="JLE367" s="38"/>
      <c r="JLF367" s="38"/>
      <c r="JLG367" s="39"/>
      <c r="JLH367" s="38"/>
      <c r="JLI367" s="38"/>
      <c r="JLJ367" s="38"/>
      <c r="JLK367" s="38"/>
      <c r="JLL367" s="38"/>
      <c r="JLM367" s="40"/>
      <c r="JLN367" s="38"/>
      <c r="JLO367" s="38"/>
      <c r="JLP367" s="38"/>
      <c r="JLQ367" s="38"/>
      <c r="JLR367" s="38"/>
      <c r="JLS367" s="38"/>
      <c r="JLT367" s="39"/>
      <c r="JLU367" s="38"/>
      <c r="JLV367" s="38"/>
      <c r="JLW367" s="38"/>
      <c r="JLX367" s="38"/>
      <c r="JLY367" s="38"/>
      <c r="JLZ367" s="40"/>
      <c r="JMA367" s="38"/>
      <c r="JMB367" s="38"/>
      <c r="JMC367" s="38"/>
      <c r="JMD367" s="38"/>
      <c r="JME367" s="38"/>
      <c r="JMF367" s="38"/>
      <c r="JMG367" s="39"/>
      <c r="JMH367" s="38"/>
      <c r="JMI367" s="38"/>
      <c r="JMJ367" s="38"/>
      <c r="JMK367" s="38"/>
      <c r="JML367" s="38"/>
      <c r="JMM367" s="40"/>
      <c r="JMN367" s="38"/>
      <c r="JMO367" s="38"/>
      <c r="JMP367" s="38"/>
      <c r="JMQ367" s="38"/>
      <c r="JMR367" s="38"/>
      <c r="JMS367" s="38"/>
      <c r="JMT367" s="39"/>
      <c r="JMU367" s="38"/>
      <c r="JMV367" s="38"/>
      <c r="JMW367" s="38"/>
      <c r="JMX367" s="38"/>
      <c r="JMY367" s="38"/>
      <c r="JMZ367" s="40"/>
      <c r="JNA367" s="38"/>
      <c r="JNB367" s="38"/>
      <c r="JNC367" s="38"/>
      <c r="JND367" s="38"/>
      <c r="JNE367" s="38"/>
      <c r="JNF367" s="38"/>
      <c r="JNG367" s="39"/>
      <c r="JNH367" s="38"/>
      <c r="JNI367" s="38"/>
      <c r="JNJ367" s="38"/>
      <c r="JNK367" s="38"/>
      <c r="JNL367" s="38"/>
      <c r="JNM367" s="40"/>
      <c r="JNN367" s="38"/>
      <c r="JNO367" s="38"/>
      <c r="JNP367" s="38"/>
      <c r="JNQ367" s="38"/>
      <c r="JNR367" s="38"/>
      <c r="JNS367" s="38"/>
      <c r="JNT367" s="39"/>
      <c r="JNU367" s="38"/>
      <c r="JNV367" s="38"/>
      <c r="JNW367" s="38"/>
      <c r="JNX367" s="38"/>
      <c r="JNY367" s="38"/>
      <c r="JNZ367" s="40"/>
      <c r="JOA367" s="38"/>
      <c r="JOB367" s="38"/>
      <c r="JOC367" s="38"/>
      <c r="JOD367" s="38"/>
      <c r="JOE367" s="38"/>
      <c r="JOF367" s="38"/>
      <c r="JOG367" s="39"/>
      <c r="JOH367" s="38"/>
      <c r="JOI367" s="38"/>
      <c r="JOJ367" s="38"/>
      <c r="JOK367" s="38"/>
      <c r="JOL367" s="38"/>
      <c r="JOM367" s="40"/>
      <c r="JON367" s="38"/>
      <c r="JOO367" s="38"/>
      <c r="JOP367" s="38"/>
      <c r="JOQ367" s="38"/>
      <c r="JOR367" s="38"/>
      <c r="JOS367" s="38"/>
      <c r="JOT367" s="39"/>
      <c r="JOU367" s="38"/>
      <c r="JOV367" s="38"/>
      <c r="JOW367" s="38"/>
      <c r="JOX367" s="38"/>
      <c r="JOY367" s="38"/>
      <c r="JOZ367" s="40"/>
      <c r="JPA367" s="38"/>
      <c r="JPB367" s="38"/>
      <c r="JPC367" s="38"/>
      <c r="JPD367" s="38"/>
      <c r="JPE367" s="38"/>
      <c r="JPF367" s="38"/>
      <c r="JPG367" s="39"/>
      <c r="JPH367" s="38"/>
      <c r="JPI367" s="38"/>
      <c r="JPJ367" s="38"/>
      <c r="JPK367" s="38"/>
      <c r="JPL367" s="38"/>
      <c r="JPM367" s="40"/>
      <c r="JPN367" s="38"/>
      <c r="JPO367" s="38"/>
      <c r="JPP367" s="38"/>
      <c r="JPQ367" s="38"/>
      <c r="JPR367" s="38"/>
      <c r="JPS367" s="38"/>
      <c r="JPT367" s="39"/>
      <c r="JPU367" s="38"/>
      <c r="JPV367" s="38"/>
      <c r="JPW367" s="38"/>
      <c r="JPX367" s="38"/>
      <c r="JPY367" s="38"/>
      <c r="JPZ367" s="40"/>
      <c r="JQA367" s="38"/>
      <c r="JQB367" s="38"/>
      <c r="JQC367" s="38"/>
      <c r="JQD367" s="38"/>
      <c r="JQE367" s="38"/>
      <c r="JQF367" s="38"/>
      <c r="JQG367" s="39"/>
      <c r="JQH367" s="38"/>
      <c r="JQI367" s="38"/>
      <c r="JQJ367" s="38"/>
      <c r="JQK367" s="38"/>
      <c r="JQL367" s="38"/>
      <c r="JQM367" s="40"/>
      <c r="JQN367" s="38"/>
      <c r="JQO367" s="38"/>
      <c r="JQP367" s="38"/>
      <c r="JQQ367" s="38"/>
      <c r="JQR367" s="38"/>
      <c r="JQS367" s="38"/>
      <c r="JQT367" s="39"/>
      <c r="JQU367" s="38"/>
      <c r="JQV367" s="38"/>
      <c r="JQW367" s="38"/>
      <c r="JQX367" s="38"/>
      <c r="JQY367" s="38"/>
      <c r="JQZ367" s="40"/>
      <c r="JRA367" s="38"/>
      <c r="JRB367" s="38"/>
      <c r="JRC367" s="38"/>
      <c r="JRD367" s="38"/>
      <c r="JRE367" s="38"/>
      <c r="JRF367" s="38"/>
      <c r="JRG367" s="39"/>
      <c r="JRH367" s="38"/>
      <c r="JRI367" s="38"/>
      <c r="JRJ367" s="38"/>
      <c r="JRK367" s="38"/>
      <c r="JRL367" s="38"/>
      <c r="JRM367" s="40"/>
      <c r="JRN367" s="38"/>
      <c r="JRO367" s="38"/>
      <c r="JRP367" s="38"/>
      <c r="JRQ367" s="38"/>
      <c r="JRR367" s="38"/>
      <c r="JRS367" s="38"/>
      <c r="JRT367" s="39"/>
      <c r="JRU367" s="38"/>
      <c r="JRV367" s="38"/>
      <c r="JRW367" s="38"/>
      <c r="JRX367" s="38"/>
      <c r="JRY367" s="38"/>
      <c r="JRZ367" s="40"/>
      <c r="JSA367" s="38"/>
      <c r="JSB367" s="38"/>
      <c r="JSC367" s="38"/>
      <c r="JSD367" s="38"/>
      <c r="JSE367" s="38"/>
      <c r="JSF367" s="38"/>
      <c r="JSG367" s="39"/>
      <c r="JSH367" s="38"/>
      <c r="JSI367" s="38"/>
      <c r="JSJ367" s="38"/>
      <c r="JSK367" s="38"/>
      <c r="JSL367" s="38"/>
      <c r="JSM367" s="40"/>
      <c r="JSN367" s="38"/>
      <c r="JSO367" s="38"/>
      <c r="JSP367" s="38"/>
      <c r="JSQ367" s="38"/>
      <c r="JSR367" s="38"/>
      <c r="JSS367" s="38"/>
      <c r="JST367" s="39"/>
      <c r="JSU367" s="38"/>
      <c r="JSV367" s="38"/>
      <c r="JSW367" s="38"/>
      <c r="JSX367" s="38"/>
      <c r="JSY367" s="38"/>
      <c r="JSZ367" s="40"/>
      <c r="JTA367" s="38"/>
      <c r="JTB367" s="38"/>
      <c r="JTC367" s="38"/>
      <c r="JTD367" s="38"/>
      <c r="JTE367" s="38"/>
      <c r="JTF367" s="38"/>
      <c r="JTG367" s="39"/>
      <c r="JTH367" s="38"/>
      <c r="JTI367" s="38"/>
      <c r="JTJ367" s="38"/>
      <c r="JTK367" s="38"/>
      <c r="JTL367" s="38"/>
      <c r="JTM367" s="40"/>
      <c r="JTN367" s="38"/>
      <c r="JTO367" s="38"/>
      <c r="JTP367" s="38"/>
      <c r="JTQ367" s="38"/>
      <c r="JTR367" s="38"/>
      <c r="JTS367" s="38"/>
      <c r="JTT367" s="39"/>
      <c r="JTU367" s="38"/>
      <c r="JTV367" s="38"/>
      <c r="JTW367" s="38"/>
      <c r="JTX367" s="38"/>
      <c r="JTY367" s="38"/>
      <c r="JTZ367" s="40"/>
      <c r="JUA367" s="38"/>
      <c r="JUB367" s="38"/>
      <c r="JUC367" s="38"/>
      <c r="JUD367" s="38"/>
      <c r="JUE367" s="38"/>
      <c r="JUF367" s="38"/>
      <c r="JUG367" s="39"/>
      <c r="JUH367" s="38"/>
      <c r="JUI367" s="38"/>
      <c r="JUJ367" s="38"/>
      <c r="JUK367" s="38"/>
      <c r="JUL367" s="38"/>
      <c r="JUM367" s="40"/>
      <c r="JUN367" s="38"/>
      <c r="JUO367" s="38"/>
      <c r="JUP367" s="38"/>
      <c r="JUQ367" s="38"/>
      <c r="JUR367" s="38"/>
      <c r="JUS367" s="38"/>
      <c r="JUT367" s="39"/>
      <c r="JUU367" s="38"/>
      <c r="JUV367" s="38"/>
      <c r="JUW367" s="38"/>
      <c r="JUX367" s="38"/>
      <c r="JUY367" s="38"/>
      <c r="JUZ367" s="40"/>
      <c r="JVA367" s="38"/>
      <c r="JVB367" s="38"/>
      <c r="JVC367" s="38"/>
      <c r="JVD367" s="38"/>
      <c r="JVE367" s="38"/>
      <c r="JVF367" s="38"/>
      <c r="JVG367" s="39"/>
      <c r="JVH367" s="38"/>
      <c r="JVI367" s="38"/>
      <c r="JVJ367" s="38"/>
      <c r="JVK367" s="38"/>
      <c r="JVL367" s="38"/>
      <c r="JVM367" s="40"/>
      <c r="JVN367" s="38"/>
      <c r="JVO367" s="38"/>
      <c r="JVP367" s="38"/>
      <c r="JVQ367" s="38"/>
      <c r="JVR367" s="38"/>
      <c r="JVS367" s="38"/>
      <c r="JVT367" s="39"/>
      <c r="JVU367" s="38"/>
      <c r="JVV367" s="38"/>
      <c r="JVW367" s="38"/>
      <c r="JVX367" s="38"/>
      <c r="JVY367" s="38"/>
      <c r="JVZ367" s="40"/>
      <c r="JWA367" s="38"/>
      <c r="JWB367" s="38"/>
      <c r="JWC367" s="38"/>
      <c r="JWD367" s="38"/>
      <c r="JWE367" s="38"/>
      <c r="JWF367" s="38"/>
      <c r="JWG367" s="39"/>
      <c r="JWH367" s="38"/>
      <c r="JWI367" s="38"/>
      <c r="JWJ367" s="38"/>
      <c r="JWK367" s="38"/>
      <c r="JWL367" s="38"/>
      <c r="JWM367" s="40"/>
      <c r="JWN367" s="38"/>
      <c r="JWO367" s="38"/>
      <c r="JWP367" s="38"/>
      <c r="JWQ367" s="38"/>
      <c r="JWR367" s="38"/>
      <c r="JWS367" s="38"/>
      <c r="JWT367" s="39"/>
      <c r="JWU367" s="38"/>
      <c r="JWV367" s="38"/>
      <c r="JWW367" s="38"/>
      <c r="JWX367" s="38"/>
      <c r="JWY367" s="38"/>
      <c r="JWZ367" s="40"/>
      <c r="JXA367" s="38"/>
      <c r="JXB367" s="38"/>
      <c r="JXC367" s="38"/>
      <c r="JXD367" s="38"/>
      <c r="JXE367" s="38"/>
      <c r="JXF367" s="38"/>
      <c r="JXG367" s="39"/>
      <c r="JXH367" s="38"/>
      <c r="JXI367" s="38"/>
      <c r="JXJ367" s="38"/>
      <c r="JXK367" s="38"/>
      <c r="JXL367" s="38"/>
      <c r="JXM367" s="40"/>
      <c r="JXN367" s="38"/>
      <c r="JXO367" s="38"/>
      <c r="JXP367" s="38"/>
      <c r="JXQ367" s="38"/>
      <c r="JXR367" s="38"/>
      <c r="JXS367" s="38"/>
      <c r="JXT367" s="39"/>
      <c r="JXU367" s="38"/>
      <c r="JXV367" s="38"/>
      <c r="JXW367" s="38"/>
      <c r="JXX367" s="38"/>
      <c r="JXY367" s="38"/>
      <c r="JXZ367" s="40"/>
      <c r="JYA367" s="38"/>
      <c r="JYB367" s="38"/>
      <c r="JYC367" s="38"/>
      <c r="JYD367" s="38"/>
      <c r="JYE367" s="38"/>
      <c r="JYF367" s="38"/>
      <c r="JYG367" s="39"/>
      <c r="JYH367" s="38"/>
      <c r="JYI367" s="38"/>
      <c r="JYJ367" s="38"/>
      <c r="JYK367" s="38"/>
      <c r="JYL367" s="38"/>
      <c r="JYM367" s="40"/>
      <c r="JYN367" s="38"/>
      <c r="JYO367" s="38"/>
      <c r="JYP367" s="38"/>
      <c r="JYQ367" s="38"/>
      <c r="JYR367" s="38"/>
      <c r="JYS367" s="38"/>
      <c r="JYT367" s="39"/>
      <c r="JYU367" s="38"/>
      <c r="JYV367" s="38"/>
      <c r="JYW367" s="38"/>
      <c r="JYX367" s="38"/>
      <c r="JYY367" s="38"/>
      <c r="JYZ367" s="40"/>
      <c r="JZA367" s="38"/>
      <c r="JZB367" s="38"/>
      <c r="JZC367" s="38"/>
      <c r="JZD367" s="38"/>
      <c r="JZE367" s="38"/>
      <c r="JZF367" s="38"/>
      <c r="JZG367" s="39"/>
      <c r="JZH367" s="38"/>
      <c r="JZI367" s="38"/>
      <c r="JZJ367" s="38"/>
      <c r="JZK367" s="38"/>
      <c r="JZL367" s="38"/>
      <c r="JZM367" s="40"/>
      <c r="JZN367" s="38"/>
      <c r="JZO367" s="38"/>
      <c r="JZP367" s="38"/>
      <c r="JZQ367" s="38"/>
      <c r="JZR367" s="38"/>
      <c r="JZS367" s="38"/>
      <c r="JZT367" s="39"/>
      <c r="JZU367" s="38"/>
      <c r="JZV367" s="38"/>
      <c r="JZW367" s="38"/>
      <c r="JZX367" s="38"/>
      <c r="JZY367" s="38"/>
      <c r="JZZ367" s="40"/>
      <c r="KAA367" s="38"/>
      <c r="KAB367" s="38"/>
      <c r="KAC367" s="38"/>
      <c r="KAD367" s="38"/>
      <c r="KAE367" s="38"/>
      <c r="KAF367" s="38"/>
      <c r="KAG367" s="39"/>
      <c r="KAH367" s="38"/>
      <c r="KAI367" s="38"/>
      <c r="KAJ367" s="38"/>
      <c r="KAK367" s="38"/>
      <c r="KAL367" s="38"/>
      <c r="KAM367" s="40"/>
      <c r="KAN367" s="38"/>
      <c r="KAO367" s="38"/>
      <c r="KAP367" s="38"/>
      <c r="KAQ367" s="38"/>
      <c r="KAR367" s="38"/>
      <c r="KAS367" s="38"/>
      <c r="KAT367" s="39"/>
      <c r="KAU367" s="38"/>
      <c r="KAV367" s="38"/>
      <c r="KAW367" s="38"/>
      <c r="KAX367" s="38"/>
      <c r="KAY367" s="38"/>
      <c r="KAZ367" s="40"/>
      <c r="KBA367" s="38"/>
      <c r="KBB367" s="38"/>
      <c r="KBC367" s="38"/>
      <c r="KBD367" s="38"/>
      <c r="KBE367" s="38"/>
      <c r="KBF367" s="38"/>
      <c r="KBG367" s="39"/>
      <c r="KBH367" s="38"/>
      <c r="KBI367" s="38"/>
      <c r="KBJ367" s="38"/>
      <c r="KBK367" s="38"/>
      <c r="KBL367" s="38"/>
      <c r="KBM367" s="40"/>
      <c r="KBN367" s="38"/>
      <c r="KBO367" s="38"/>
      <c r="KBP367" s="38"/>
      <c r="KBQ367" s="38"/>
      <c r="KBR367" s="38"/>
      <c r="KBS367" s="38"/>
      <c r="KBT367" s="39"/>
      <c r="KBU367" s="38"/>
      <c r="KBV367" s="38"/>
      <c r="KBW367" s="38"/>
      <c r="KBX367" s="38"/>
      <c r="KBY367" s="38"/>
      <c r="KBZ367" s="40"/>
      <c r="KCA367" s="38"/>
      <c r="KCB367" s="38"/>
      <c r="KCC367" s="38"/>
      <c r="KCD367" s="38"/>
      <c r="KCE367" s="38"/>
      <c r="KCF367" s="38"/>
      <c r="KCG367" s="39"/>
      <c r="KCH367" s="38"/>
      <c r="KCI367" s="38"/>
      <c r="KCJ367" s="38"/>
      <c r="KCK367" s="38"/>
      <c r="KCL367" s="38"/>
      <c r="KCM367" s="40"/>
      <c r="KCN367" s="38"/>
      <c r="KCO367" s="38"/>
      <c r="KCP367" s="38"/>
      <c r="KCQ367" s="38"/>
      <c r="KCR367" s="38"/>
      <c r="KCS367" s="38"/>
      <c r="KCT367" s="39"/>
      <c r="KCU367" s="38"/>
      <c r="KCV367" s="38"/>
      <c r="KCW367" s="38"/>
      <c r="KCX367" s="38"/>
      <c r="KCY367" s="38"/>
      <c r="KCZ367" s="40"/>
      <c r="KDA367" s="38"/>
      <c r="KDB367" s="38"/>
      <c r="KDC367" s="38"/>
      <c r="KDD367" s="38"/>
      <c r="KDE367" s="38"/>
      <c r="KDF367" s="38"/>
      <c r="KDG367" s="39"/>
      <c r="KDH367" s="38"/>
      <c r="KDI367" s="38"/>
      <c r="KDJ367" s="38"/>
      <c r="KDK367" s="38"/>
      <c r="KDL367" s="38"/>
      <c r="KDM367" s="40"/>
      <c r="KDN367" s="38"/>
      <c r="KDO367" s="38"/>
      <c r="KDP367" s="38"/>
      <c r="KDQ367" s="38"/>
      <c r="KDR367" s="38"/>
      <c r="KDS367" s="38"/>
      <c r="KDT367" s="39"/>
      <c r="KDU367" s="38"/>
      <c r="KDV367" s="38"/>
      <c r="KDW367" s="38"/>
      <c r="KDX367" s="38"/>
      <c r="KDY367" s="38"/>
      <c r="KDZ367" s="40"/>
      <c r="KEA367" s="38"/>
      <c r="KEB367" s="38"/>
      <c r="KEC367" s="38"/>
      <c r="KED367" s="38"/>
      <c r="KEE367" s="38"/>
      <c r="KEF367" s="38"/>
      <c r="KEG367" s="39"/>
      <c r="KEH367" s="38"/>
      <c r="KEI367" s="38"/>
      <c r="KEJ367" s="38"/>
      <c r="KEK367" s="38"/>
      <c r="KEL367" s="38"/>
      <c r="KEM367" s="40"/>
      <c r="KEN367" s="38"/>
      <c r="KEO367" s="38"/>
      <c r="KEP367" s="38"/>
      <c r="KEQ367" s="38"/>
      <c r="KER367" s="38"/>
      <c r="KES367" s="38"/>
      <c r="KET367" s="39"/>
      <c r="KEU367" s="38"/>
      <c r="KEV367" s="38"/>
      <c r="KEW367" s="38"/>
      <c r="KEX367" s="38"/>
      <c r="KEY367" s="38"/>
      <c r="KEZ367" s="40"/>
      <c r="KFA367" s="38"/>
      <c r="KFB367" s="38"/>
      <c r="KFC367" s="38"/>
      <c r="KFD367" s="38"/>
      <c r="KFE367" s="38"/>
      <c r="KFF367" s="38"/>
      <c r="KFG367" s="39"/>
      <c r="KFH367" s="38"/>
      <c r="KFI367" s="38"/>
      <c r="KFJ367" s="38"/>
      <c r="KFK367" s="38"/>
      <c r="KFL367" s="38"/>
      <c r="KFM367" s="40"/>
      <c r="KFN367" s="38"/>
      <c r="KFO367" s="38"/>
      <c r="KFP367" s="38"/>
      <c r="KFQ367" s="38"/>
      <c r="KFR367" s="38"/>
      <c r="KFS367" s="38"/>
      <c r="KFT367" s="39"/>
      <c r="KFU367" s="38"/>
      <c r="KFV367" s="38"/>
      <c r="KFW367" s="38"/>
      <c r="KFX367" s="38"/>
      <c r="KFY367" s="38"/>
      <c r="KFZ367" s="40"/>
      <c r="KGA367" s="38"/>
      <c r="KGB367" s="38"/>
      <c r="KGC367" s="38"/>
      <c r="KGD367" s="38"/>
      <c r="KGE367" s="38"/>
      <c r="KGF367" s="38"/>
      <c r="KGG367" s="39"/>
      <c r="KGH367" s="38"/>
      <c r="KGI367" s="38"/>
      <c r="KGJ367" s="38"/>
      <c r="KGK367" s="38"/>
      <c r="KGL367" s="38"/>
      <c r="KGM367" s="40"/>
      <c r="KGN367" s="38"/>
      <c r="KGO367" s="38"/>
      <c r="KGP367" s="38"/>
      <c r="KGQ367" s="38"/>
      <c r="KGR367" s="38"/>
      <c r="KGS367" s="38"/>
      <c r="KGT367" s="39"/>
      <c r="KGU367" s="38"/>
      <c r="KGV367" s="38"/>
      <c r="KGW367" s="38"/>
      <c r="KGX367" s="38"/>
      <c r="KGY367" s="38"/>
      <c r="KGZ367" s="40"/>
      <c r="KHA367" s="38"/>
      <c r="KHB367" s="38"/>
      <c r="KHC367" s="38"/>
      <c r="KHD367" s="38"/>
      <c r="KHE367" s="38"/>
      <c r="KHF367" s="38"/>
      <c r="KHG367" s="39"/>
      <c r="KHH367" s="38"/>
      <c r="KHI367" s="38"/>
      <c r="KHJ367" s="38"/>
      <c r="KHK367" s="38"/>
      <c r="KHL367" s="38"/>
      <c r="KHM367" s="40"/>
      <c r="KHN367" s="38"/>
      <c r="KHO367" s="38"/>
      <c r="KHP367" s="38"/>
      <c r="KHQ367" s="38"/>
      <c r="KHR367" s="38"/>
      <c r="KHS367" s="38"/>
      <c r="KHT367" s="39"/>
      <c r="KHU367" s="38"/>
      <c r="KHV367" s="38"/>
      <c r="KHW367" s="38"/>
      <c r="KHX367" s="38"/>
      <c r="KHY367" s="38"/>
      <c r="KHZ367" s="40"/>
      <c r="KIA367" s="38"/>
      <c r="KIB367" s="38"/>
      <c r="KIC367" s="38"/>
      <c r="KID367" s="38"/>
      <c r="KIE367" s="38"/>
      <c r="KIF367" s="38"/>
      <c r="KIG367" s="39"/>
      <c r="KIH367" s="38"/>
      <c r="KII367" s="38"/>
      <c r="KIJ367" s="38"/>
      <c r="KIK367" s="38"/>
      <c r="KIL367" s="38"/>
      <c r="KIM367" s="40"/>
      <c r="KIN367" s="38"/>
      <c r="KIO367" s="38"/>
      <c r="KIP367" s="38"/>
      <c r="KIQ367" s="38"/>
      <c r="KIR367" s="38"/>
      <c r="KIS367" s="38"/>
      <c r="KIT367" s="39"/>
      <c r="KIU367" s="38"/>
      <c r="KIV367" s="38"/>
      <c r="KIW367" s="38"/>
      <c r="KIX367" s="38"/>
      <c r="KIY367" s="38"/>
      <c r="KIZ367" s="40"/>
      <c r="KJA367" s="38"/>
      <c r="KJB367" s="38"/>
      <c r="KJC367" s="38"/>
      <c r="KJD367" s="38"/>
      <c r="KJE367" s="38"/>
      <c r="KJF367" s="38"/>
      <c r="KJG367" s="39"/>
      <c r="KJH367" s="38"/>
      <c r="KJI367" s="38"/>
      <c r="KJJ367" s="38"/>
      <c r="KJK367" s="38"/>
      <c r="KJL367" s="38"/>
      <c r="KJM367" s="40"/>
      <c r="KJN367" s="38"/>
      <c r="KJO367" s="38"/>
      <c r="KJP367" s="38"/>
      <c r="KJQ367" s="38"/>
      <c r="KJR367" s="38"/>
      <c r="KJS367" s="38"/>
      <c r="KJT367" s="39"/>
      <c r="KJU367" s="38"/>
      <c r="KJV367" s="38"/>
      <c r="KJW367" s="38"/>
      <c r="KJX367" s="38"/>
      <c r="KJY367" s="38"/>
      <c r="KJZ367" s="40"/>
      <c r="KKA367" s="38"/>
      <c r="KKB367" s="38"/>
      <c r="KKC367" s="38"/>
      <c r="KKD367" s="38"/>
      <c r="KKE367" s="38"/>
      <c r="KKF367" s="38"/>
      <c r="KKG367" s="39"/>
      <c r="KKH367" s="38"/>
      <c r="KKI367" s="38"/>
      <c r="KKJ367" s="38"/>
      <c r="KKK367" s="38"/>
      <c r="KKL367" s="38"/>
      <c r="KKM367" s="40"/>
      <c r="KKN367" s="38"/>
      <c r="KKO367" s="38"/>
      <c r="KKP367" s="38"/>
      <c r="KKQ367" s="38"/>
      <c r="KKR367" s="38"/>
      <c r="KKS367" s="38"/>
      <c r="KKT367" s="39"/>
      <c r="KKU367" s="38"/>
      <c r="KKV367" s="38"/>
      <c r="KKW367" s="38"/>
      <c r="KKX367" s="38"/>
      <c r="KKY367" s="38"/>
      <c r="KKZ367" s="40"/>
      <c r="KLA367" s="38"/>
      <c r="KLB367" s="38"/>
      <c r="KLC367" s="38"/>
      <c r="KLD367" s="38"/>
      <c r="KLE367" s="38"/>
      <c r="KLF367" s="38"/>
      <c r="KLG367" s="39"/>
      <c r="KLH367" s="38"/>
      <c r="KLI367" s="38"/>
      <c r="KLJ367" s="38"/>
      <c r="KLK367" s="38"/>
      <c r="KLL367" s="38"/>
      <c r="KLM367" s="40"/>
      <c r="KLN367" s="38"/>
      <c r="KLO367" s="38"/>
      <c r="KLP367" s="38"/>
      <c r="KLQ367" s="38"/>
      <c r="KLR367" s="38"/>
      <c r="KLS367" s="38"/>
      <c r="KLT367" s="39"/>
      <c r="KLU367" s="38"/>
      <c r="KLV367" s="38"/>
      <c r="KLW367" s="38"/>
      <c r="KLX367" s="38"/>
      <c r="KLY367" s="38"/>
      <c r="KLZ367" s="40"/>
      <c r="KMA367" s="38"/>
      <c r="KMB367" s="38"/>
      <c r="KMC367" s="38"/>
      <c r="KMD367" s="38"/>
      <c r="KME367" s="38"/>
      <c r="KMF367" s="38"/>
      <c r="KMG367" s="39"/>
      <c r="KMH367" s="38"/>
      <c r="KMI367" s="38"/>
      <c r="KMJ367" s="38"/>
      <c r="KMK367" s="38"/>
      <c r="KML367" s="38"/>
      <c r="KMM367" s="40"/>
      <c r="KMN367" s="38"/>
      <c r="KMO367" s="38"/>
      <c r="KMP367" s="38"/>
      <c r="KMQ367" s="38"/>
      <c r="KMR367" s="38"/>
      <c r="KMS367" s="38"/>
      <c r="KMT367" s="39"/>
      <c r="KMU367" s="38"/>
      <c r="KMV367" s="38"/>
      <c r="KMW367" s="38"/>
      <c r="KMX367" s="38"/>
      <c r="KMY367" s="38"/>
      <c r="KMZ367" s="40"/>
      <c r="KNA367" s="38"/>
      <c r="KNB367" s="38"/>
      <c r="KNC367" s="38"/>
      <c r="KND367" s="38"/>
      <c r="KNE367" s="38"/>
      <c r="KNF367" s="38"/>
      <c r="KNG367" s="39"/>
      <c r="KNH367" s="38"/>
      <c r="KNI367" s="38"/>
      <c r="KNJ367" s="38"/>
      <c r="KNK367" s="38"/>
      <c r="KNL367" s="38"/>
      <c r="KNM367" s="40"/>
      <c r="KNN367" s="38"/>
      <c r="KNO367" s="38"/>
      <c r="KNP367" s="38"/>
      <c r="KNQ367" s="38"/>
      <c r="KNR367" s="38"/>
      <c r="KNS367" s="38"/>
      <c r="KNT367" s="39"/>
      <c r="KNU367" s="38"/>
      <c r="KNV367" s="38"/>
      <c r="KNW367" s="38"/>
      <c r="KNX367" s="38"/>
      <c r="KNY367" s="38"/>
      <c r="KNZ367" s="40"/>
      <c r="KOA367" s="38"/>
      <c r="KOB367" s="38"/>
      <c r="KOC367" s="38"/>
      <c r="KOD367" s="38"/>
      <c r="KOE367" s="38"/>
      <c r="KOF367" s="38"/>
      <c r="KOG367" s="39"/>
      <c r="KOH367" s="38"/>
      <c r="KOI367" s="38"/>
      <c r="KOJ367" s="38"/>
      <c r="KOK367" s="38"/>
      <c r="KOL367" s="38"/>
      <c r="KOM367" s="40"/>
      <c r="KON367" s="38"/>
      <c r="KOO367" s="38"/>
      <c r="KOP367" s="38"/>
      <c r="KOQ367" s="38"/>
      <c r="KOR367" s="38"/>
      <c r="KOS367" s="38"/>
      <c r="KOT367" s="39"/>
      <c r="KOU367" s="38"/>
      <c r="KOV367" s="38"/>
      <c r="KOW367" s="38"/>
      <c r="KOX367" s="38"/>
      <c r="KOY367" s="38"/>
      <c r="KOZ367" s="40"/>
      <c r="KPA367" s="38"/>
      <c r="KPB367" s="38"/>
      <c r="KPC367" s="38"/>
      <c r="KPD367" s="38"/>
      <c r="KPE367" s="38"/>
      <c r="KPF367" s="38"/>
      <c r="KPG367" s="39"/>
      <c r="KPH367" s="38"/>
      <c r="KPI367" s="38"/>
      <c r="KPJ367" s="38"/>
      <c r="KPK367" s="38"/>
      <c r="KPL367" s="38"/>
      <c r="KPM367" s="40"/>
      <c r="KPN367" s="38"/>
      <c r="KPO367" s="38"/>
      <c r="KPP367" s="38"/>
      <c r="KPQ367" s="38"/>
      <c r="KPR367" s="38"/>
      <c r="KPS367" s="38"/>
      <c r="KPT367" s="39"/>
      <c r="KPU367" s="38"/>
      <c r="KPV367" s="38"/>
      <c r="KPW367" s="38"/>
      <c r="KPX367" s="38"/>
      <c r="KPY367" s="38"/>
      <c r="KPZ367" s="40"/>
      <c r="KQA367" s="38"/>
      <c r="KQB367" s="38"/>
      <c r="KQC367" s="38"/>
      <c r="KQD367" s="38"/>
      <c r="KQE367" s="38"/>
      <c r="KQF367" s="38"/>
      <c r="KQG367" s="39"/>
      <c r="KQH367" s="38"/>
      <c r="KQI367" s="38"/>
      <c r="KQJ367" s="38"/>
      <c r="KQK367" s="38"/>
      <c r="KQL367" s="38"/>
      <c r="KQM367" s="40"/>
      <c r="KQN367" s="38"/>
      <c r="KQO367" s="38"/>
      <c r="KQP367" s="38"/>
      <c r="KQQ367" s="38"/>
      <c r="KQR367" s="38"/>
      <c r="KQS367" s="38"/>
      <c r="KQT367" s="39"/>
      <c r="KQU367" s="38"/>
      <c r="KQV367" s="38"/>
      <c r="KQW367" s="38"/>
      <c r="KQX367" s="38"/>
      <c r="KQY367" s="38"/>
      <c r="KQZ367" s="40"/>
      <c r="KRA367" s="38"/>
      <c r="KRB367" s="38"/>
      <c r="KRC367" s="38"/>
      <c r="KRD367" s="38"/>
      <c r="KRE367" s="38"/>
      <c r="KRF367" s="38"/>
      <c r="KRG367" s="39"/>
      <c r="KRH367" s="38"/>
      <c r="KRI367" s="38"/>
      <c r="KRJ367" s="38"/>
      <c r="KRK367" s="38"/>
      <c r="KRL367" s="38"/>
      <c r="KRM367" s="40"/>
      <c r="KRN367" s="38"/>
      <c r="KRO367" s="38"/>
      <c r="KRP367" s="38"/>
      <c r="KRQ367" s="38"/>
      <c r="KRR367" s="38"/>
      <c r="KRS367" s="38"/>
      <c r="KRT367" s="39"/>
      <c r="KRU367" s="38"/>
      <c r="KRV367" s="38"/>
      <c r="KRW367" s="38"/>
      <c r="KRX367" s="38"/>
      <c r="KRY367" s="38"/>
      <c r="KRZ367" s="40"/>
      <c r="KSA367" s="38"/>
      <c r="KSB367" s="38"/>
      <c r="KSC367" s="38"/>
      <c r="KSD367" s="38"/>
      <c r="KSE367" s="38"/>
      <c r="KSF367" s="38"/>
      <c r="KSG367" s="39"/>
      <c r="KSH367" s="38"/>
      <c r="KSI367" s="38"/>
      <c r="KSJ367" s="38"/>
      <c r="KSK367" s="38"/>
      <c r="KSL367" s="38"/>
      <c r="KSM367" s="40"/>
      <c r="KSN367" s="38"/>
      <c r="KSO367" s="38"/>
      <c r="KSP367" s="38"/>
      <c r="KSQ367" s="38"/>
      <c r="KSR367" s="38"/>
      <c r="KSS367" s="38"/>
      <c r="KST367" s="39"/>
      <c r="KSU367" s="38"/>
      <c r="KSV367" s="38"/>
      <c r="KSW367" s="38"/>
      <c r="KSX367" s="38"/>
      <c r="KSY367" s="38"/>
      <c r="KSZ367" s="40"/>
      <c r="KTA367" s="38"/>
      <c r="KTB367" s="38"/>
      <c r="KTC367" s="38"/>
      <c r="KTD367" s="38"/>
      <c r="KTE367" s="38"/>
      <c r="KTF367" s="38"/>
      <c r="KTG367" s="39"/>
      <c r="KTH367" s="38"/>
      <c r="KTI367" s="38"/>
      <c r="KTJ367" s="38"/>
      <c r="KTK367" s="38"/>
      <c r="KTL367" s="38"/>
      <c r="KTM367" s="40"/>
      <c r="KTN367" s="38"/>
      <c r="KTO367" s="38"/>
      <c r="KTP367" s="38"/>
      <c r="KTQ367" s="38"/>
      <c r="KTR367" s="38"/>
      <c r="KTS367" s="38"/>
      <c r="KTT367" s="39"/>
      <c r="KTU367" s="38"/>
      <c r="KTV367" s="38"/>
      <c r="KTW367" s="38"/>
      <c r="KTX367" s="38"/>
      <c r="KTY367" s="38"/>
      <c r="KTZ367" s="40"/>
      <c r="KUA367" s="38"/>
      <c r="KUB367" s="38"/>
      <c r="KUC367" s="38"/>
      <c r="KUD367" s="38"/>
      <c r="KUE367" s="38"/>
      <c r="KUF367" s="38"/>
      <c r="KUG367" s="39"/>
      <c r="KUH367" s="38"/>
      <c r="KUI367" s="38"/>
      <c r="KUJ367" s="38"/>
      <c r="KUK367" s="38"/>
      <c r="KUL367" s="38"/>
      <c r="KUM367" s="40"/>
      <c r="KUN367" s="38"/>
      <c r="KUO367" s="38"/>
      <c r="KUP367" s="38"/>
      <c r="KUQ367" s="38"/>
      <c r="KUR367" s="38"/>
      <c r="KUS367" s="38"/>
      <c r="KUT367" s="39"/>
      <c r="KUU367" s="38"/>
      <c r="KUV367" s="38"/>
      <c r="KUW367" s="38"/>
      <c r="KUX367" s="38"/>
      <c r="KUY367" s="38"/>
      <c r="KUZ367" s="40"/>
      <c r="KVA367" s="38"/>
      <c r="KVB367" s="38"/>
      <c r="KVC367" s="38"/>
      <c r="KVD367" s="38"/>
      <c r="KVE367" s="38"/>
      <c r="KVF367" s="38"/>
      <c r="KVG367" s="39"/>
      <c r="KVH367" s="38"/>
      <c r="KVI367" s="38"/>
      <c r="KVJ367" s="38"/>
      <c r="KVK367" s="38"/>
      <c r="KVL367" s="38"/>
      <c r="KVM367" s="40"/>
      <c r="KVN367" s="38"/>
      <c r="KVO367" s="38"/>
      <c r="KVP367" s="38"/>
      <c r="KVQ367" s="38"/>
      <c r="KVR367" s="38"/>
      <c r="KVS367" s="38"/>
      <c r="KVT367" s="39"/>
      <c r="KVU367" s="38"/>
      <c r="KVV367" s="38"/>
      <c r="KVW367" s="38"/>
      <c r="KVX367" s="38"/>
      <c r="KVY367" s="38"/>
      <c r="KVZ367" s="40"/>
      <c r="KWA367" s="38"/>
      <c r="KWB367" s="38"/>
      <c r="KWC367" s="38"/>
      <c r="KWD367" s="38"/>
      <c r="KWE367" s="38"/>
      <c r="KWF367" s="38"/>
      <c r="KWG367" s="39"/>
      <c r="KWH367" s="38"/>
      <c r="KWI367" s="38"/>
      <c r="KWJ367" s="38"/>
      <c r="KWK367" s="38"/>
      <c r="KWL367" s="38"/>
      <c r="KWM367" s="40"/>
      <c r="KWN367" s="38"/>
      <c r="KWO367" s="38"/>
      <c r="KWP367" s="38"/>
      <c r="KWQ367" s="38"/>
      <c r="KWR367" s="38"/>
      <c r="KWS367" s="38"/>
      <c r="KWT367" s="39"/>
      <c r="KWU367" s="38"/>
      <c r="KWV367" s="38"/>
      <c r="KWW367" s="38"/>
      <c r="KWX367" s="38"/>
      <c r="KWY367" s="38"/>
      <c r="KWZ367" s="40"/>
      <c r="KXA367" s="38"/>
      <c r="KXB367" s="38"/>
      <c r="KXC367" s="38"/>
      <c r="KXD367" s="38"/>
      <c r="KXE367" s="38"/>
      <c r="KXF367" s="38"/>
      <c r="KXG367" s="39"/>
      <c r="KXH367" s="38"/>
      <c r="KXI367" s="38"/>
      <c r="KXJ367" s="38"/>
      <c r="KXK367" s="38"/>
      <c r="KXL367" s="38"/>
      <c r="KXM367" s="40"/>
      <c r="KXN367" s="38"/>
      <c r="KXO367" s="38"/>
      <c r="KXP367" s="38"/>
      <c r="KXQ367" s="38"/>
      <c r="KXR367" s="38"/>
      <c r="KXS367" s="38"/>
      <c r="KXT367" s="39"/>
      <c r="KXU367" s="38"/>
      <c r="KXV367" s="38"/>
      <c r="KXW367" s="38"/>
      <c r="KXX367" s="38"/>
      <c r="KXY367" s="38"/>
      <c r="KXZ367" s="40"/>
      <c r="KYA367" s="38"/>
      <c r="KYB367" s="38"/>
      <c r="KYC367" s="38"/>
      <c r="KYD367" s="38"/>
      <c r="KYE367" s="38"/>
      <c r="KYF367" s="38"/>
      <c r="KYG367" s="39"/>
      <c r="KYH367" s="38"/>
      <c r="KYI367" s="38"/>
      <c r="KYJ367" s="38"/>
      <c r="KYK367" s="38"/>
      <c r="KYL367" s="38"/>
      <c r="KYM367" s="40"/>
      <c r="KYN367" s="38"/>
      <c r="KYO367" s="38"/>
      <c r="KYP367" s="38"/>
      <c r="KYQ367" s="38"/>
      <c r="KYR367" s="38"/>
      <c r="KYS367" s="38"/>
      <c r="KYT367" s="39"/>
      <c r="KYU367" s="38"/>
      <c r="KYV367" s="38"/>
      <c r="KYW367" s="38"/>
      <c r="KYX367" s="38"/>
      <c r="KYY367" s="38"/>
      <c r="KYZ367" s="40"/>
      <c r="KZA367" s="38"/>
      <c r="KZB367" s="38"/>
      <c r="KZC367" s="38"/>
      <c r="KZD367" s="38"/>
      <c r="KZE367" s="38"/>
      <c r="KZF367" s="38"/>
      <c r="KZG367" s="39"/>
      <c r="KZH367" s="38"/>
      <c r="KZI367" s="38"/>
      <c r="KZJ367" s="38"/>
      <c r="KZK367" s="38"/>
      <c r="KZL367" s="38"/>
      <c r="KZM367" s="40"/>
      <c r="KZN367" s="38"/>
      <c r="KZO367" s="38"/>
      <c r="KZP367" s="38"/>
      <c r="KZQ367" s="38"/>
      <c r="KZR367" s="38"/>
      <c r="KZS367" s="38"/>
      <c r="KZT367" s="39"/>
      <c r="KZU367" s="38"/>
      <c r="KZV367" s="38"/>
      <c r="KZW367" s="38"/>
      <c r="KZX367" s="38"/>
      <c r="KZY367" s="38"/>
      <c r="KZZ367" s="40"/>
      <c r="LAA367" s="38"/>
      <c r="LAB367" s="38"/>
      <c r="LAC367" s="38"/>
      <c r="LAD367" s="38"/>
      <c r="LAE367" s="38"/>
      <c r="LAF367" s="38"/>
      <c r="LAG367" s="39"/>
      <c r="LAH367" s="38"/>
      <c r="LAI367" s="38"/>
      <c r="LAJ367" s="38"/>
      <c r="LAK367" s="38"/>
      <c r="LAL367" s="38"/>
      <c r="LAM367" s="40"/>
      <c r="LAN367" s="38"/>
      <c r="LAO367" s="38"/>
      <c r="LAP367" s="38"/>
      <c r="LAQ367" s="38"/>
      <c r="LAR367" s="38"/>
      <c r="LAS367" s="38"/>
      <c r="LAT367" s="39"/>
      <c r="LAU367" s="38"/>
      <c r="LAV367" s="38"/>
      <c r="LAW367" s="38"/>
      <c r="LAX367" s="38"/>
      <c r="LAY367" s="38"/>
      <c r="LAZ367" s="40"/>
      <c r="LBA367" s="38"/>
      <c r="LBB367" s="38"/>
      <c r="LBC367" s="38"/>
      <c r="LBD367" s="38"/>
      <c r="LBE367" s="38"/>
      <c r="LBF367" s="38"/>
      <c r="LBG367" s="39"/>
      <c r="LBH367" s="38"/>
      <c r="LBI367" s="38"/>
      <c r="LBJ367" s="38"/>
      <c r="LBK367" s="38"/>
      <c r="LBL367" s="38"/>
      <c r="LBM367" s="40"/>
      <c r="LBN367" s="38"/>
      <c r="LBO367" s="38"/>
      <c r="LBP367" s="38"/>
      <c r="LBQ367" s="38"/>
      <c r="LBR367" s="38"/>
      <c r="LBS367" s="38"/>
      <c r="LBT367" s="39"/>
      <c r="LBU367" s="38"/>
      <c r="LBV367" s="38"/>
      <c r="LBW367" s="38"/>
      <c r="LBX367" s="38"/>
      <c r="LBY367" s="38"/>
      <c r="LBZ367" s="40"/>
      <c r="LCA367" s="38"/>
      <c r="LCB367" s="38"/>
      <c r="LCC367" s="38"/>
      <c r="LCD367" s="38"/>
      <c r="LCE367" s="38"/>
      <c r="LCF367" s="38"/>
      <c r="LCG367" s="39"/>
      <c r="LCH367" s="38"/>
      <c r="LCI367" s="38"/>
      <c r="LCJ367" s="38"/>
      <c r="LCK367" s="38"/>
      <c r="LCL367" s="38"/>
      <c r="LCM367" s="40"/>
      <c r="LCN367" s="38"/>
      <c r="LCO367" s="38"/>
      <c r="LCP367" s="38"/>
      <c r="LCQ367" s="38"/>
      <c r="LCR367" s="38"/>
      <c r="LCS367" s="38"/>
      <c r="LCT367" s="39"/>
      <c r="LCU367" s="38"/>
      <c r="LCV367" s="38"/>
      <c r="LCW367" s="38"/>
      <c r="LCX367" s="38"/>
      <c r="LCY367" s="38"/>
      <c r="LCZ367" s="40"/>
      <c r="LDA367" s="38"/>
      <c r="LDB367" s="38"/>
      <c r="LDC367" s="38"/>
      <c r="LDD367" s="38"/>
      <c r="LDE367" s="38"/>
      <c r="LDF367" s="38"/>
      <c r="LDG367" s="39"/>
      <c r="LDH367" s="38"/>
      <c r="LDI367" s="38"/>
      <c r="LDJ367" s="38"/>
      <c r="LDK367" s="38"/>
      <c r="LDL367" s="38"/>
      <c r="LDM367" s="40"/>
      <c r="LDN367" s="38"/>
      <c r="LDO367" s="38"/>
      <c r="LDP367" s="38"/>
      <c r="LDQ367" s="38"/>
      <c r="LDR367" s="38"/>
      <c r="LDS367" s="38"/>
      <c r="LDT367" s="39"/>
      <c r="LDU367" s="38"/>
      <c r="LDV367" s="38"/>
      <c r="LDW367" s="38"/>
      <c r="LDX367" s="38"/>
      <c r="LDY367" s="38"/>
      <c r="LDZ367" s="40"/>
      <c r="LEA367" s="38"/>
      <c r="LEB367" s="38"/>
      <c r="LEC367" s="38"/>
      <c r="LED367" s="38"/>
      <c r="LEE367" s="38"/>
      <c r="LEF367" s="38"/>
      <c r="LEG367" s="39"/>
      <c r="LEH367" s="38"/>
      <c r="LEI367" s="38"/>
      <c r="LEJ367" s="38"/>
      <c r="LEK367" s="38"/>
      <c r="LEL367" s="38"/>
      <c r="LEM367" s="40"/>
      <c r="LEN367" s="38"/>
      <c r="LEO367" s="38"/>
      <c r="LEP367" s="38"/>
      <c r="LEQ367" s="38"/>
      <c r="LER367" s="38"/>
      <c r="LES367" s="38"/>
      <c r="LET367" s="39"/>
      <c r="LEU367" s="38"/>
      <c r="LEV367" s="38"/>
      <c r="LEW367" s="38"/>
      <c r="LEX367" s="38"/>
      <c r="LEY367" s="38"/>
      <c r="LEZ367" s="40"/>
      <c r="LFA367" s="38"/>
      <c r="LFB367" s="38"/>
      <c r="LFC367" s="38"/>
      <c r="LFD367" s="38"/>
      <c r="LFE367" s="38"/>
      <c r="LFF367" s="38"/>
      <c r="LFG367" s="39"/>
      <c r="LFH367" s="38"/>
      <c r="LFI367" s="38"/>
      <c r="LFJ367" s="38"/>
      <c r="LFK367" s="38"/>
      <c r="LFL367" s="38"/>
      <c r="LFM367" s="40"/>
      <c r="LFN367" s="38"/>
      <c r="LFO367" s="38"/>
      <c r="LFP367" s="38"/>
      <c r="LFQ367" s="38"/>
      <c r="LFR367" s="38"/>
      <c r="LFS367" s="38"/>
      <c r="LFT367" s="39"/>
      <c r="LFU367" s="38"/>
      <c r="LFV367" s="38"/>
      <c r="LFW367" s="38"/>
      <c r="LFX367" s="38"/>
      <c r="LFY367" s="38"/>
      <c r="LFZ367" s="40"/>
      <c r="LGA367" s="38"/>
      <c r="LGB367" s="38"/>
      <c r="LGC367" s="38"/>
      <c r="LGD367" s="38"/>
      <c r="LGE367" s="38"/>
      <c r="LGF367" s="38"/>
      <c r="LGG367" s="39"/>
      <c r="LGH367" s="38"/>
      <c r="LGI367" s="38"/>
      <c r="LGJ367" s="38"/>
      <c r="LGK367" s="38"/>
      <c r="LGL367" s="38"/>
      <c r="LGM367" s="40"/>
      <c r="LGN367" s="38"/>
      <c r="LGO367" s="38"/>
      <c r="LGP367" s="38"/>
      <c r="LGQ367" s="38"/>
      <c r="LGR367" s="38"/>
      <c r="LGS367" s="38"/>
      <c r="LGT367" s="39"/>
      <c r="LGU367" s="38"/>
      <c r="LGV367" s="38"/>
      <c r="LGW367" s="38"/>
      <c r="LGX367" s="38"/>
      <c r="LGY367" s="38"/>
      <c r="LGZ367" s="40"/>
      <c r="LHA367" s="38"/>
      <c r="LHB367" s="38"/>
      <c r="LHC367" s="38"/>
      <c r="LHD367" s="38"/>
      <c r="LHE367" s="38"/>
      <c r="LHF367" s="38"/>
      <c r="LHG367" s="39"/>
      <c r="LHH367" s="38"/>
      <c r="LHI367" s="38"/>
      <c r="LHJ367" s="38"/>
      <c r="LHK367" s="38"/>
      <c r="LHL367" s="38"/>
      <c r="LHM367" s="40"/>
      <c r="LHN367" s="38"/>
      <c r="LHO367" s="38"/>
      <c r="LHP367" s="38"/>
      <c r="LHQ367" s="38"/>
      <c r="LHR367" s="38"/>
      <c r="LHS367" s="38"/>
      <c r="LHT367" s="39"/>
      <c r="LHU367" s="38"/>
      <c r="LHV367" s="38"/>
      <c r="LHW367" s="38"/>
      <c r="LHX367" s="38"/>
      <c r="LHY367" s="38"/>
      <c r="LHZ367" s="40"/>
      <c r="LIA367" s="38"/>
      <c r="LIB367" s="38"/>
      <c r="LIC367" s="38"/>
      <c r="LID367" s="38"/>
      <c r="LIE367" s="38"/>
      <c r="LIF367" s="38"/>
      <c r="LIG367" s="39"/>
      <c r="LIH367" s="38"/>
      <c r="LII367" s="38"/>
      <c r="LIJ367" s="38"/>
      <c r="LIK367" s="38"/>
      <c r="LIL367" s="38"/>
      <c r="LIM367" s="40"/>
      <c r="LIN367" s="38"/>
      <c r="LIO367" s="38"/>
      <c r="LIP367" s="38"/>
      <c r="LIQ367" s="38"/>
      <c r="LIR367" s="38"/>
      <c r="LIS367" s="38"/>
      <c r="LIT367" s="39"/>
      <c r="LIU367" s="38"/>
      <c r="LIV367" s="38"/>
      <c r="LIW367" s="38"/>
      <c r="LIX367" s="38"/>
      <c r="LIY367" s="38"/>
      <c r="LIZ367" s="40"/>
      <c r="LJA367" s="38"/>
      <c r="LJB367" s="38"/>
      <c r="LJC367" s="38"/>
      <c r="LJD367" s="38"/>
      <c r="LJE367" s="38"/>
      <c r="LJF367" s="38"/>
      <c r="LJG367" s="39"/>
      <c r="LJH367" s="38"/>
      <c r="LJI367" s="38"/>
      <c r="LJJ367" s="38"/>
      <c r="LJK367" s="38"/>
      <c r="LJL367" s="38"/>
      <c r="LJM367" s="40"/>
      <c r="LJN367" s="38"/>
      <c r="LJO367" s="38"/>
      <c r="LJP367" s="38"/>
      <c r="LJQ367" s="38"/>
      <c r="LJR367" s="38"/>
      <c r="LJS367" s="38"/>
      <c r="LJT367" s="39"/>
      <c r="LJU367" s="38"/>
      <c r="LJV367" s="38"/>
      <c r="LJW367" s="38"/>
      <c r="LJX367" s="38"/>
      <c r="LJY367" s="38"/>
      <c r="LJZ367" s="40"/>
      <c r="LKA367" s="38"/>
      <c r="LKB367" s="38"/>
      <c r="LKC367" s="38"/>
      <c r="LKD367" s="38"/>
      <c r="LKE367" s="38"/>
      <c r="LKF367" s="38"/>
      <c r="LKG367" s="39"/>
      <c r="LKH367" s="38"/>
      <c r="LKI367" s="38"/>
      <c r="LKJ367" s="38"/>
      <c r="LKK367" s="38"/>
      <c r="LKL367" s="38"/>
      <c r="LKM367" s="40"/>
      <c r="LKN367" s="38"/>
      <c r="LKO367" s="38"/>
      <c r="LKP367" s="38"/>
      <c r="LKQ367" s="38"/>
      <c r="LKR367" s="38"/>
      <c r="LKS367" s="38"/>
      <c r="LKT367" s="39"/>
      <c r="LKU367" s="38"/>
      <c r="LKV367" s="38"/>
      <c r="LKW367" s="38"/>
      <c r="LKX367" s="38"/>
      <c r="LKY367" s="38"/>
      <c r="LKZ367" s="40"/>
      <c r="LLA367" s="38"/>
      <c r="LLB367" s="38"/>
      <c r="LLC367" s="38"/>
      <c r="LLD367" s="38"/>
      <c r="LLE367" s="38"/>
      <c r="LLF367" s="38"/>
      <c r="LLG367" s="39"/>
      <c r="LLH367" s="38"/>
      <c r="LLI367" s="38"/>
      <c r="LLJ367" s="38"/>
      <c r="LLK367" s="38"/>
      <c r="LLL367" s="38"/>
      <c r="LLM367" s="40"/>
      <c r="LLN367" s="38"/>
      <c r="LLO367" s="38"/>
      <c r="LLP367" s="38"/>
      <c r="LLQ367" s="38"/>
      <c r="LLR367" s="38"/>
      <c r="LLS367" s="38"/>
      <c r="LLT367" s="39"/>
      <c r="LLU367" s="38"/>
      <c r="LLV367" s="38"/>
      <c r="LLW367" s="38"/>
      <c r="LLX367" s="38"/>
      <c r="LLY367" s="38"/>
      <c r="LLZ367" s="40"/>
      <c r="LMA367" s="38"/>
      <c r="LMB367" s="38"/>
      <c r="LMC367" s="38"/>
      <c r="LMD367" s="38"/>
      <c r="LME367" s="38"/>
      <c r="LMF367" s="38"/>
      <c r="LMG367" s="39"/>
      <c r="LMH367" s="38"/>
      <c r="LMI367" s="38"/>
      <c r="LMJ367" s="38"/>
      <c r="LMK367" s="38"/>
      <c r="LML367" s="38"/>
      <c r="LMM367" s="40"/>
      <c r="LMN367" s="38"/>
      <c r="LMO367" s="38"/>
      <c r="LMP367" s="38"/>
      <c r="LMQ367" s="38"/>
      <c r="LMR367" s="38"/>
      <c r="LMS367" s="38"/>
      <c r="LMT367" s="39"/>
      <c r="LMU367" s="38"/>
      <c r="LMV367" s="38"/>
      <c r="LMW367" s="38"/>
      <c r="LMX367" s="38"/>
      <c r="LMY367" s="38"/>
      <c r="LMZ367" s="40"/>
      <c r="LNA367" s="38"/>
      <c r="LNB367" s="38"/>
      <c r="LNC367" s="38"/>
      <c r="LND367" s="38"/>
      <c r="LNE367" s="38"/>
      <c r="LNF367" s="38"/>
      <c r="LNG367" s="39"/>
      <c r="LNH367" s="38"/>
      <c r="LNI367" s="38"/>
      <c r="LNJ367" s="38"/>
      <c r="LNK367" s="38"/>
      <c r="LNL367" s="38"/>
      <c r="LNM367" s="40"/>
      <c r="LNN367" s="38"/>
      <c r="LNO367" s="38"/>
      <c r="LNP367" s="38"/>
      <c r="LNQ367" s="38"/>
      <c r="LNR367" s="38"/>
      <c r="LNS367" s="38"/>
      <c r="LNT367" s="39"/>
      <c r="LNU367" s="38"/>
      <c r="LNV367" s="38"/>
      <c r="LNW367" s="38"/>
      <c r="LNX367" s="38"/>
      <c r="LNY367" s="38"/>
      <c r="LNZ367" s="40"/>
      <c r="LOA367" s="38"/>
      <c r="LOB367" s="38"/>
      <c r="LOC367" s="38"/>
      <c r="LOD367" s="38"/>
      <c r="LOE367" s="38"/>
      <c r="LOF367" s="38"/>
      <c r="LOG367" s="39"/>
      <c r="LOH367" s="38"/>
      <c r="LOI367" s="38"/>
      <c r="LOJ367" s="38"/>
      <c r="LOK367" s="38"/>
      <c r="LOL367" s="38"/>
      <c r="LOM367" s="40"/>
      <c r="LON367" s="38"/>
      <c r="LOO367" s="38"/>
      <c r="LOP367" s="38"/>
      <c r="LOQ367" s="38"/>
      <c r="LOR367" s="38"/>
      <c r="LOS367" s="38"/>
      <c r="LOT367" s="39"/>
      <c r="LOU367" s="38"/>
      <c r="LOV367" s="38"/>
      <c r="LOW367" s="38"/>
      <c r="LOX367" s="38"/>
      <c r="LOY367" s="38"/>
      <c r="LOZ367" s="40"/>
      <c r="LPA367" s="38"/>
      <c r="LPB367" s="38"/>
      <c r="LPC367" s="38"/>
      <c r="LPD367" s="38"/>
      <c r="LPE367" s="38"/>
      <c r="LPF367" s="38"/>
      <c r="LPG367" s="39"/>
      <c r="LPH367" s="38"/>
      <c r="LPI367" s="38"/>
      <c r="LPJ367" s="38"/>
      <c r="LPK367" s="38"/>
      <c r="LPL367" s="38"/>
      <c r="LPM367" s="40"/>
      <c r="LPN367" s="38"/>
      <c r="LPO367" s="38"/>
      <c r="LPP367" s="38"/>
      <c r="LPQ367" s="38"/>
      <c r="LPR367" s="38"/>
      <c r="LPS367" s="38"/>
      <c r="LPT367" s="39"/>
      <c r="LPU367" s="38"/>
      <c r="LPV367" s="38"/>
      <c r="LPW367" s="38"/>
      <c r="LPX367" s="38"/>
      <c r="LPY367" s="38"/>
      <c r="LPZ367" s="40"/>
      <c r="LQA367" s="38"/>
      <c r="LQB367" s="38"/>
      <c r="LQC367" s="38"/>
      <c r="LQD367" s="38"/>
      <c r="LQE367" s="38"/>
      <c r="LQF367" s="38"/>
      <c r="LQG367" s="39"/>
      <c r="LQH367" s="38"/>
      <c r="LQI367" s="38"/>
      <c r="LQJ367" s="38"/>
      <c r="LQK367" s="38"/>
      <c r="LQL367" s="38"/>
      <c r="LQM367" s="40"/>
      <c r="LQN367" s="38"/>
      <c r="LQO367" s="38"/>
      <c r="LQP367" s="38"/>
      <c r="LQQ367" s="38"/>
      <c r="LQR367" s="38"/>
      <c r="LQS367" s="38"/>
      <c r="LQT367" s="39"/>
      <c r="LQU367" s="38"/>
      <c r="LQV367" s="38"/>
      <c r="LQW367" s="38"/>
      <c r="LQX367" s="38"/>
      <c r="LQY367" s="38"/>
      <c r="LQZ367" s="40"/>
      <c r="LRA367" s="38"/>
      <c r="LRB367" s="38"/>
      <c r="LRC367" s="38"/>
      <c r="LRD367" s="38"/>
      <c r="LRE367" s="38"/>
      <c r="LRF367" s="38"/>
      <c r="LRG367" s="39"/>
      <c r="LRH367" s="38"/>
      <c r="LRI367" s="38"/>
      <c r="LRJ367" s="38"/>
      <c r="LRK367" s="38"/>
      <c r="LRL367" s="38"/>
      <c r="LRM367" s="40"/>
      <c r="LRN367" s="38"/>
      <c r="LRO367" s="38"/>
      <c r="LRP367" s="38"/>
      <c r="LRQ367" s="38"/>
      <c r="LRR367" s="38"/>
      <c r="LRS367" s="38"/>
      <c r="LRT367" s="39"/>
      <c r="LRU367" s="38"/>
      <c r="LRV367" s="38"/>
      <c r="LRW367" s="38"/>
      <c r="LRX367" s="38"/>
      <c r="LRY367" s="38"/>
      <c r="LRZ367" s="40"/>
      <c r="LSA367" s="38"/>
      <c r="LSB367" s="38"/>
      <c r="LSC367" s="38"/>
      <c r="LSD367" s="38"/>
      <c r="LSE367" s="38"/>
      <c r="LSF367" s="38"/>
      <c r="LSG367" s="39"/>
      <c r="LSH367" s="38"/>
      <c r="LSI367" s="38"/>
      <c r="LSJ367" s="38"/>
      <c r="LSK367" s="38"/>
      <c r="LSL367" s="38"/>
      <c r="LSM367" s="40"/>
      <c r="LSN367" s="38"/>
      <c r="LSO367" s="38"/>
      <c r="LSP367" s="38"/>
      <c r="LSQ367" s="38"/>
      <c r="LSR367" s="38"/>
      <c r="LSS367" s="38"/>
      <c r="LST367" s="39"/>
      <c r="LSU367" s="38"/>
      <c r="LSV367" s="38"/>
      <c r="LSW367" s="38"/>
      <c r="LSX367" s="38"/>
      <c r="LSY367" s="38"/>
      <c r="LSZ367" s="40"/>
      <c r="LTA367" s="38"/>
      <c r="LTB367" s="38"/>
      <c r="LTC367" s="38"/>
      <c r="LTD367" s="38"/>
      <c r="LTE367" s="38"/>
      <c r="LTF367" s="38"/>
      <c r="LTG367" s="39"/>
      <c r="LTH367" s="38"/>
      <c r="LTI367" s="38"/>
      <c r="LTJ367" s="38"/>
      <c r="LTK367" s="38"/>
      <c r="LTL367" s="38"/>
      <c r="LTM367" s="40"/>
      <c r="LTN367" s="38"/>
      <c r="LTO367" s="38"/>
      <c r="LTP367" s="38"/>
      <c r="LTQ367" s="38"/>
      <c r="LTR367" s="38"/>
      <c r="LTS367" s="38"/>
      <c r="LTT367" s="39"/>
      <c r="LTU367" s="38"/>
      <c r="LTV367" s="38"/>
      <c r="LTW367" s="38"/>
      <c r="LTX367" s="38"/>
      <c r="LTY367" s="38"/>
      <c r="LTZ367" s="40"/>
      <c r="LUA367" s="38"/>
      <c r="LUB367" s="38"/>
      <c r="LUC367" s="38"/>
      <c r="LUD367" s="38"/>
      <c r="LUE367" s="38"/>
      <c r="LUF367" s="38"/>
      <c r="LUG367" s="39"/>
      <c r="LUH367" s="38"/>
      <c r="LUI367" s="38"/>
      <c r="LUJ367" s="38"/>
      <c r="LUK367" s="38"/>
      <c r="LUL367" s="38"/>
      <c r="LUM367" s="40"/>
      <c r="LUN367" s="38"/>
      <c r="LUO367" s="38"/>
      <c r="LUP367" s="38"/>
      <c r="LUQ367" s="38"/>
      <c r="LUR367" s="38"/>
      <c r="LUS367" s="38"/>
      <c r="LUT367" s="39"/>
      <c r="LUU367" s="38"/>
      <c r="LUV367" s="38"/>
      <c r="LUW367" s="38"/>
      <c r="LUX367" s="38"/>
      <c r="LUY367" s="38"/>
      <c r="LUZ367" s="40"/>
      <c r="LVA367" s="38"/>
      <c r="LVB367" s="38"/>
      <c r="LVC367" s="38"/>
      <c r="LVD367" s="38"/>
      <c r="LVE367" s="38"/>
      <c r="LVF367" s="38"/>
      <c r="LVG367" s="39"/>
      <c r="LVH367" s="38"/>
      <c r="LVI367" s="38"/>
      <c r="LVJ367" s="38"/>
      <c r="LVK367" s="38"/>
      <c r="LVL367" s="38"/>
      <c r="LVM367" s="40"/>
      <c r="LVN367" s="38"/>
      <c r="LVO367" s="38"/>
      <c r="LVP367" s="38"/>
      <c r="LVQ367" s="38"/>
      <c r="LVR367" s="38"/>
      <c r="LVS367" s="38"/>
      <c r="LVT367" s="39"/>
      <c r="LVU367" s="38"/>
      <c r="LVV367" s="38"/>
      <c r="LVW367" s="38"/>
      <c r="LVX367" s="38"/>
      <c r="LVY367" s="38"/>
      <c r="LVZ367" s="40"/>
      <c r="LWA367" s="38"/>
      <c r="LWB367" s="38"/>
      <c r="LWC367" s="38"/>
      <c r="LWD367" s="38"/>
      <c r="LWE367" s="38"/>
      <c r="LWF367" s="38"/>
      <c r="LWG367" s="39"/>
      <c r="LWH367" s="38"/>
      <c r="LWI367" s="38"/>
      <c r="LWJ367" s="38"/>
      <c r="LWK367" s="38"/>
      <c r="LWL367" s="38"/>
      <c r="LWM367" s="40"/>
      <c r="LWN367" s="38"/>
      <c r="LWO367" s="38"/>
      <c r="LWP367" s="38"/>
      <c r="LWQ367" s="38"/>
      <c r="LWR367" s="38"/>
      <c r="LWS367" s="38"/>
      <c r="LWT367" s="39"/>
      <c r="LWU367" s="38"/>
      <c r="LWV367" s="38"/>
      <c r="LWW367" s="38"/>
      <c r="LWX367" s="38"/>
      <c r="LWY367" s="38"/>
      <c r="LWZ367" s="40"/>
      <c r="LXA367" s="38"/>
      <c r="LXB367" s="38"/>
      <c r="LXC367" s="38"/>
      <c r="LXD367" s="38"/>
      <c r="LXE367" s="38"/>
      <c r="LXF367" s="38"/>
      <c r="LXG367" s="39"/>
      <c r="LXH367" s="38"/>
      <c r="LXI367" s="38"/>
      <c r="LXJ367" s="38"/>
      <c r="LXK367" s="38"/>
      <c r="LXL367" s="38"/>
      <c r="LXM367" s="40"/>
      <c r="LXN367" s="38"/>
      <c r="LXO367" s="38"/>
      <c r="LXP367" s="38"/>
      <c r="LXQ367" s="38"/>
      <c r="LXR367" s="38"/>
      <c r="LXS367" s="38"/>
      <c r="LXT367" s="39"/>
      <c r="LXU367" s="38"/>
      <c r="LXV367" s="38"/>
      <c r="LXW367" s="38"/>
      <c r="LXX367" s="38"/>
      <c r="LXY367" s="38"/>
      <c r="LXZ367" s="40"/>
      <c r="LYA367" s="38"/>
      <c r="LYB367" s="38"/>
      <c r="LYC367" s="38"/>
      <c r="LYD367" s="38"/>
      <c r="LYE367" s="38"/>
      <c r="LYF367" s="38"/>
      <c r="LYG367" s="39"/>
      <c r="LYH367" s="38"/>
      <c r="LYI367" s="38"/>
      <c r="LYJ367" s="38"/>
      <c r="LYK367" s="38"/>
      <c r="LYL367" s="38"/>
      <c r="LYM367" s="40"/>
      <c r="LYN367" s="38"/>
      <c r="LYO367" s="38"/>
      <c r="LYP367" s="38"/>
      <c r="LYQ367" s="38"/>
      <c r="LYR367" s="38"/>
      <c r="LYS367" s="38"/>
      <c r="LYT367" s="39"/>
      <c r="LYU367" s="38"/>
      <c r="LYV367" s="38"/>
      <c r="LYW367" s="38"/>
      <c r="LYX367" s="38"/>
      <c r="LYY367" s="38"/>
      <c r="LYZ367" s="40"/>
      <c r="LZA367" s="38"/>
      <c r="LZB367" s="38"/>
      <c r="LZC367" s="38"/>
      <c r="LZD367" s="38"/>
      <c r="LZE367" s="38"/>
      <c r="LZF367" s="38"/>
      <c r="LZG367" s="39"/>
      <c r="LZH367" s="38"/>
      <c r="LZI367" s="38"/>
      <c r="LZJ367" s="38"/>
      <c r="LZK367" s="38"/>
      <c r="LZL367" s="38"/>
      <c r="LZM367" s="40"/>
      <c r="LZN367" s="38"/>
      <c r="LZO367" s="38"/>
      <c r="LZP367" s="38"/>
      <c r="LZQ367" s="38"/>
      <c r="LZR367" s="38"/>
      <c r="LZS367" s="38"/>
      <c r="LZT367" s="39"/>
      <c r="LZU367" s="38"/>
      <c r="LZV367" s="38"/>
      <c r="LZW367" s="38"/>
      <c r="LZX367" s="38"/>
      <c r="LZY367" s="38"/>
      <c r="LZZ367" s="40"/>
      <c r="MAA367" s="38"/>
      <c r="MAB367" s="38"/>
      <c r="MAC367" s="38"/>
      <c r="MAD367" s="38"/>
      <c r="MAE367" s="38"/>
      <c r="MAF367" s="38"/>
      <c r="MAG367" s="39"/>
      <c r="MAH367" s="38"/>
      <c r="MAI367" s="38"/>
      <c r="MAJ367" s="38"/>
      <c r="MAK367" s="38"/>
      <c r="MAL367" s="38"/>
      <c r="MAM367" s="40"/>
      <c r="MAN367" s="38"/>
      <c r="MAO367" s="38"/>
      <c r="MAP367" s="38"/>
      <c r="MAQ367" s="38"/>
      <c r="MAR367" s="38"/>
      <c r="MAS367" s="38"/>
      <c r="MAT367" s="39"/>
      <c r="MAU367" s="38"/>
      <c r="MAV367" s="38"/>
      <c r="MAW367" s="38"/>
      <c r="MAX367" s="38"/>
      <c r="MAY367" s="38"/>
      <c r="MAZ367" s="40"/>
      <c r="MBA367" s="38"/>
      <c r="MBB367" s="38"/>
      <c r="MBC367" s="38"/>
      <c r="MBD367" s="38"/>
      <c r="MBE367" s="38"/>
      <c r="MBF367" s="38"/>
      <c r="MBG367" s="39"/>
      <c r="MBH367" s="38"/>
      <c r="MBI367" s="38"/>
      <c r="MBJ367" s="38"/>
      <c r="MBK367" s="38"/>
      <c r="MBL367" s="38"/>
      <c r="MBM367" s="40"/>
      <c r="MBN367" s="38"/>
      <c r="MBO367" s="38"/>
      <c r="MBP367" s="38"/>
      <c r="MBQ367" s="38"/>
      <c r="MBR367" s="38"/>
      <c r="MBS367" s="38"/>
      <c r="MBT367" s="39"/>
      <c r="MBU367" s="38"/>
      <c r="MBV367" s="38"/>
      <c r="MBW367" s="38"/>
      <c r="MBX367" s="38"/>
      <c r="MBY367" s="38"/>
      <c r="MBZ367" s="40"/>
      <c r="MCA367" s="38"/>
      <c r="MCB367" s="38"/>
      <c r="MCC367" s="38"/>
      <c r="MCD367" s="38"/>
      <c r="MCE367" s="38"/>
      <c r="MCF367" s="38"/>
      <c r="MCG367" s="39"/>
      <c r="MCH367" s="38"/>
      <c r="MCI367" s="38"/>
      <c r="MCJ367" s="38"/>
      <c r="MCK367" s="38"/>
      <c r="MCL367" s="38"/>
      <c r="MCM367" s="40"/>
      <c r="MCN367" s="38"/>
      <c r="MCO367" s="38"/>
      <c r="MCP367" s="38"/>
      <c r="MCQ367" s="38"/>
      <c r="MCR367" s="38"/>
      <c r="MCS367" s="38"/>
      <c r="MCT367" s="39"/>
      <c r="MCU367" s="38"/>
      <c r="MCV367" s="38"/>
      <c r="MCW367" s="38"/>
      <c r="MCX367" s="38"/>
      <c r="MCY367" s="38"/>
      <c r="MCZ367" s="40"/>
      <c r="MDA367" s="38"/>
      <c r="MDB367" s="38"/>
      <c r="MDC367" s="38"/>
      <c r="MDD367" s="38"/>
      <c r="MDE367" s="38"/>
      <c r="MDF367" s="38"/>
      <c r="MDG367" s="39"/>
      <c r="MDH367" s="38"/>
      <c r="MDI367" s="38"/>
      <c r="MDJ367" s="38"/>
      <c r="MDK367" s="38"/>
      <c r="MDL367" s="38"/>
      <c r="MDM367" s="40"/>
      <c r="MDN367" s="38"/>
      <c r="MDO367" s="38"/>
      <c r="MDP367" s="38"/>
      <c r="MDQ367" s="38"/>
      <c r="MDR367" s="38"/>
      <c r="MDS367" s="38"/>
      <c r="MDT367" s="39"/>
      <c r="MDU367" s="38"/>
      <c r="MDV367" s="38"/>
      <c r="MDW367" s="38"/>
      <c r="MDX367" s="38"/>
      <c r="MDY367" s="38"/>
      <c r="MDZ367" s="40"/>
      <c r="MEA367" s="38"/>
      <c r="MEB367" s="38"/>
      <c r="MEC367" s="38"/>
      <c r="MED367" s="38"/>
      <c r="MEE367" s="38"/>
      <c r="MEF367" s="38"/>
      <c r="MEG367" s="39"/>
      <c r="MEH367" s="38"/>
      <c r="MEI367" s="38"/>
      <c r="MEJ367" s="38"/>
      <c r="MEK367" s="38"/>
      <c r="MEL367" s="38"/>
      <c r="MEM367" s="40"/>
      <c r="MEN367" s="38"/>
      <c r="MEO367" s="38"/>
      <c r="MEP367" s="38"/>
      <c r="MEQ367" s="38"/>
      <c r="MER367" s="38"/>
      <c r="MES367" s="38"/>
      <c r="MET367" s="39"/>
      <c r="MEU367" s="38"/>
      <c r="MEV367" s="38"/>
      <c r="MEW367" s="38"/>
      <c r="MEX367" s="38"/>
      <c r="MEY367" s="38"/>
      <c r="MEZ367" s="40"/>
      <c r="MFA367" s="38"/>
      <c r="MFB367" s="38"/>
      <c r="MFC367" s="38"/>
      <c r="MFD367" s="38"/>
      <c r="MFE367" s="38"/>
      <c r="MFF367" s="38"/>
      <c r="MFG367" s="39"/>
      <c r="MFH367" s="38"/>
      <c r="MFI367" s="38"/>
      <c r="MFJ367" s="38"/>
      <c r="MFK367" s="38"/>
      <c r="MFL367" s="38"/>
      <c r="MFM367" s="40"/>
      <c r="MFN367" s="38"/>
      <c r="MFO367" s="38"/>
      <c r="MFP367" s="38"/>
      <c r="MFQ367" s="38"/>
      <c r="MFR367" s="38"/>
      <c r="MFS367" s="38"/>
      <c r="MFT367" s="39"/>
      <c r="MFU367" s="38"/>
      <c r="MFV367" s="38"/>
      <c r="MFW367" s="38"/>
      <c r="MFX367" s="38"/>
      <c r="MFY367" s="38"/>
      <c r="MFZ367" s="40"/>
      <c r="MGA367" s="38"/>
      <c r="MGB367" s="38"/>
      <c r="MGC367" s="38"/>
      <c r="MGD367" s="38"/>
      <c r="MGE367" s="38"/>
      <c r="MGF367" s="38"/>
      <c r="MGG367" s="39"/>
      <c r="MGH367" s="38"/>
      <c r="MGI367" s="38"/>
      <c r="MGJ367" s="38"/>
      <c r="MGK367" s="38"/>
      <c r="MGL367" s="38"/>
      <c r="MGM367" s="40"/>
      <c r="MGN367" s="38"/>
      <c r="MGO367" s="38"/>
      <c r="MGP367" s="38"/>
      <c r="MGQ367" s="38"/>
      <c r="MGR367" s="38"/>
      <c r="MGS367" s="38"/>
      <c r="MGT367" s="39"/>
      <c r="MGU367" s="38"/>
      <c r="MGV367" s="38"/>
      <c r="MGW367" s="38"/>
      <c r="MGX367" s="38"/>
      <c r="MGY367" s="38"/>
      <c r="MGZ367" s="40"/>
      <c r="MHA367" s="38"/>
      <c r="MHB367" s="38"/>
      <c r="MHC367" s="38"/>
      <c r="MHD367" s="38"/>
      <c r="MHE367" s="38"/>
      <c r="MHF367" s="38"/>
      <c r="MHG367" s="39"/>
      <c r="MHH367" s="38"/>
      <c r="MHI367" s="38"/>
      <c r="MHJ367" s="38"/>
      <c r="MHK367" s="38"/>
      <c r="MHL367" s="38"/>
      <c r="MHM367" s="40"/>
      <c r="MHN367" s="38"/>
      <c r="MHO367" s="38"/>
      <c r="MHP367" s="38"/>
      <c r="MHQ367" s="38"/>
      <c r="MHR367" s="38"/>
      <c r="MHS367" s="38"/>
      <c r="MHT367" s="39"/>
      <c r="MHU367" s="38"/>
      <c r="MHV367" s="38"/>
      <c r="MHW367" s="38"/>
      <c r="MHX367" s="38"/>
      <c r="MHY367" s="38"/>
      <c r="MHZ367" s="40"/>
      <c r="MIA367" s="38"/>
      <c r="MIB367" s="38"/>
      <c r="MIC367" s="38"/>
      <c r="MID367" s="38"/>
      <c r="MIE367" s="38"/>
      <c r="MIF367" s="38"/>
      <c r="MIG367" s="39"/>
      <c r="MIH367" s="38"/>
      <c r="MII367" s="38"/>
      <c r="MIJ367" s="38"/>
      <c r="MIK367" s="38"/>
      <c r="MIL367" s="38"/>
      <c r="MIM367" s="40"/>
      <c r="MIN367" s="38"/>
      <c r="MIO367" s="38"/>
      <c r="MIP367" s="38"/>
      <c r="MIQ367" s="38"/>
      <c r="MIR367" s="38"/>
      <c r="MIS367" s="38"/>
      <c r="MIT367" s="39"/>
      <c r="MIU367" s="38"/>
      <c r="MIV367" s="38"/>
      <c r="MIW367" s="38"/>
      <c r="MIX367" s="38"/>
      <c r="MIY367" s="38"/>
      <c r="MIZ367" s="40"/>
      <c r="MJA367" s="38"/>
      <c r="MJB367" s="38"/>
      <c r="MJC367" s="38"/>
      <c r="MJD367" s="38"/>
      <c r="MJE367" s="38"/>
      <c r="MJF367" s="38"/>
      <c r="MJG367" s="39"/>
      <c r="MJH367" s="38"/>
      <c r="MJI367" s="38"/>
      <c r="MJJ367" s="38"/>
      <c r="MJK367" s="38"/>
      <c r="MJL367" s="38"/>
      <c r="MJM367" s="40"/>
      <c r="MJN367" s="38"/>
      <c r="MJO367" s="38"/>
      <c r="MJP367" s="38"/>
      <c r="MJQ367" s="38"/>
      <c r="MJR367" s="38"/>
      <c r="MJS367" s="38"/>
      <c r="MJT367" s="39"/>
      <c r="MJU367" s="38"/>
      <c r="MJV367" s="38"/>
      <c r="MJW367" s="38"/>
      <c r="MJX367" s="38"/>
      <c r="MJY367" s="38"/>
      <c r="MJZ367" s="40"/>
      <c r="MKA367" s="38"/>
      <c r="MKB367" s="38"/>
      <c r="MKC367" s="38"/>
      <c r="MKD367" s="38"/>
      <c r="MKE367" s="38"/>
      <c r="MKF367" s="38"/>
      <c r="MKG367" s="39"/>
      <c r="MKH367" s="38"/>
      <c r="MKI367" s="38"/>
      <c r="MKJ367" s="38"/>
      <c r="MKK367" s="38"/>
      <c r="MKL367" s="38"/>
      <c r="MKM367" s="40"/>
      <c r="MKN367" s="38"/>
      <c r="MKO367" s="38"/>
      <c r="MKP367" s="38"/>
      <c r="MKQ367" s="38"/>
      <c r="MKR367" s="38"/>
      <c r="MKS367" s="38"/>
      <c r="MKT367" s="39"/>
      <c r="MKU367" s="38"/>
      <c r="MKV367" s="38"/>
      <c r="MKW367" s="38"/>
      <c r="MKX367" s="38"/>
      <c r="MKY367" s="38"/>
      <c r="MKZ367" s="40"/>
      <c r="MLA367" s="38"/>
      <c r="MLB367" s="38"/>
      <c r="MLC367" s="38"/>
      <c r="MLD367" s="38"/>
      <c r="MLE367" s="38"/>
      <c r="MLF367" s="38"/>
      <c r="MLG367" s="39"/>
      <c r="MLH367" s="38"/>
      <c r="MLI367" s="38"/>
      <c r="MLJ367" s="38"/>
      <c r="MLK367" s="38"/>
      <c r="MLL367" s="38"/>
      <c r="MLM367" s="40"/>
      <c r="MLN367" s="38"/>
      <c r="MLO367" s="38"/>
      <c r="MLP367" s="38"/>
      <c r="MLQ367" s="38"/>
      <c r="MLR367" s="38"/>
      <c r="MLS367" s="38"/>
      <c r="MLT367" s="39"/>
      <c r="MLU367" s="38"/>
      <c r="MLV367" s="38"/>
      <c r="MLW367" s="38"/>
      <c r="MLX367" s="38"/>
      <c r="MLY367" s="38"/>
      <c r="MLZ367" s="40"/>
      <c r="MMA367" s="38"/>
      <c r="MMB367" s="38"/>
      <c r="MMC367" s="38"/>
      <c r="MMD367" s="38"/>
      <c r="MME367" s="38"/>
      <c r="MMF367" s="38"/>
      <c r="MMG367" s="39"/>
      <c r="MMH367" s="38"/>
      <c r="MMI367" s="38"/>
      <c r="MMJ367" s="38"/>
      <c r="MMK367" s="38"/>
      <c r="MML367" s="38"/>
      <c r="MMM367" s="40"/>
      <c r="MMN367" s="38"/>
      <c r="MMO367" s="38"/>
      <c r="MMP367" s="38"/>
      <c r="MMQ367" s="38"/>
      <c r="MMR367" s="38"/>
      <c r="MMS367" s="38"/>
      <c r="MMT367" s="39"/>
      <c r="MMU367" s="38"/>
      <c r="MMV367" s="38"/>
      <c r="MMW367" s="38"/>
      <c r="MMX367" s="38"/>
      <c r="MMY367" s="38"/>
      <c r="MMZ367" s="40"/>
      <c r="MNA367" s="38"/>
      <c r="MNB367" s="38"/>
      <c r="MNC367" s="38"/>
      <c r="MND367" s="38"/>
      <c r="MNE367" s="38"/>
      <c r="MNF367" s="38"/>
      <c r="MNG367" s="39"/>
      <c r="MNH367" s="38"/>
      <c r="MNI367" s="38"/>
      <c r="MNJ367" s="38"/>
      <c r="MNK367" s="38"/>
      <c r="MNL367" s="38"/>
      <c r="MNM367" s="40"/>
      <c r="MNN367" s="38"/>
      <c r="MNO367" s="38"/>
      <c r="MNP367" s="38"/>
      <c r="MNQ367" s="38"/>
      <c r="MNR367" s="38"/>
      <c r="MNS367" s="38"/>
      <c r="MNT367" s="39"/>
      <c r="MNU367" s="38"/>
      <c r="MNV367" s="38"/>
      <c r="MNW367" s="38"/>
      <c r="MNX367" s="38"/>
      <c r="MNY367" s="38"/>
      <c r="MNZ367" s="40"/>
      <c r="MOA367" s="38"/>
      <c r="MOB367" s="38"/>
      <c r="MOC367" s="38"/>
      <c r="MOD367" s="38"/>
      <c r="MOE367" s="38"/>
      <c r="MOF367" s="38"/>
      <c r="MOG367" s="39"/>
      <c r="MOH367" s="38"/>
      <c r="MOI367" s="38"/>
      <c r="MOJ367" s="38"/>
      <c r="MOK367" s="38"/>
      <c r="MOL367" s="38"/>
      <c r="MOM367" s="40"/>
      <c r="MON367" s="38"/>
      <c r="MOO367" s="38"/>
      <c r="MOP367" s="38"/>
      <c r="MOQ367" s="38"/>
      <c r="MOR367" s="38"/>
      <c r="MOS367" s="38"/>
      <c r="MOT367" s="39"/>
      <c r="MOU367" s="38"/>
      <c r="MOV367" s="38"/>
      <c r="MOW367" s="38"/>
      <c r="MOX367" s="38"/>
      <c r="MOY367" s="38"/>
      <c r="MOZ367" s="40"/>
      <c r="MPA367" s="38"/>
      <c r="MPB367" s="38"/>
      <c r="MPC367" s="38"/>
      <c r="MPD367" s="38"/>
      <c r="MPE367" s="38"/>
      <c r="MPF367" s="38"/>
      <c r="MPG367" s="39"/>
      <c r="MPH367" s="38"/>
      <c r="MPI367" s="38"/>
      <c r="MPJ367" s="38"/>
      <c r="MPK367" s="38"/>
      <c r="MPL367" s="38"/>
      <c r="MPM367" s="40"/>
      <c r="MPN367" s="38"/>
      <c r="MPO367" s="38"/>
      <c r="MPP367" s="38"/>
      <c r="MPQ367" s="38"/>
      <c r="MPR367" s="38"/>
      <c r="MPS367" s="38"/>
      <c r="MPT367" s="39"/>
      <c r="MPU367" s="38"/>
      <c r="MPV367" s="38"/>
      <c r="MPW367" s="38"/>
      <c r="MPX367" s="38"/>
      <c r="MPY367" s="38"/>
      <c r="MPZ367" s="40"/>
      <c r="MQA367" s="38"/>
      <c r="MQB367" s="38"/>
      <c r="MQC367" s="38"/>
      <c r="MQD367" s="38"/>
      <c r="MQE367" s="38"/>
      <c r="MQF367" s="38"/>
      <c r="MQG367" s="39"/>
      <c r="MQH367" s="38"/>
      <c r="MQI367" s="38"/>
      <c r="MQJ367" s="38"/>
      <c r="MQK367" s="38"/>
      <c r="MQL367" s="38"/>
      <c r="MQM367" s="40"/>
      <c r="MQN367" s="38"/>
      <c r="MQO367" s="38"/>
      <c r="MQP367" s="38"/>
      <c r="MQQ367" s="38"/>
      <c r="MQR367" s="38"/>
      <c r="MQS367" s="38"/>
      <c r="MQT367" s="39"/>
      <c r="MQU367" s="38"/>
      <c r="MQV367" s="38"/>
      <c r="MQW367" s="38"/>
      <c r="MQX367" s="38"/>
      <c r="MQY367" s="38"/>
      <c r="MQZ367" s="40"/>
      <c r="MRA367" s="38"/>
      <c r="MRB367" s="38"/>
      <c r="MRC367" s="38"/>
      <c r="MRD367" s="38"/>
      <c r="MRE367" s="38"/>
      <c r="MRF367" s="38"/>
      <c r="MRG367" s="39"/>
      <c r="MRH367" s="38"/>
      <c r="MRI367" s="38"/>
      <c r="MRJ367" s="38"/>
      <c r="MRK367" s="38"/>
      <c r="MRL367" s="38"/>
      <c r="MRM367" s="40"/>
      <c r="MRN367" s="38"/>
      <c r="MRO367" s="38"/>
      <c r="MRP367" s="38"/>
      <c r="MRQ367" s="38"/>
      <c r="MRR367" s="38"/>
      <c r="MRS367" s="38"/>
      <c r="MRT367" s="39"/>
      <c r="MRU367" s="38"/>
      <c r="MRV367" s="38"/>
      <c r="MRW367" s="38"/>
      <c r="MRX367" s="38"/>
      <c r="MRY367" s="38"/>
      <c r="MRZ367" s="40"/>
      <c r="MSA367" s="38"/>
      <c r="MSB367" s="38"/>
      <c r="MSC367" s="38"/>
      <c r="MSD367" s="38"/>
      <c r="MSE367" s="38"/>
      <c r="MSF367" s="38"/>
      <c r="MSG367" s="39"/>
      <c r="MSH367" s="38"/>
      <c r="MSI367" s="38"/>
      <c r="MSJ367" s="38"/>
      <c r="MSK367" s="38"/>
      <c r="MSL367" s="38"/>
      <c r="MSM367" s="40"/>
      <c r="MSN367" s="38"/>
      <c r="MSO367" s="38"/>
      <c r="MSP367" s="38"/>
      <c r="MSQ367" s="38"/>
      <c r="MSR367" s="38"/>
      <c r="MSS367" s="38"/>
      <c r="MST367" s="39"/>
      <c r="MSU367" s="38"/>
      <c r="MSV367" s="38"/>
      <c r="MSW367" s="38"/>
      <c r="MSX367" s="38"/>
      <c r="MSY367" s="38"/>
      <c r="MSZ367" s="40"/>
      <c r="MTA367" s="38"/>
      <c r="MTB367" s="38"/>
      <c r="MTC367" s="38"/>
      <c r="MTD367" s="38"/>
      <c r="MTE367" s="38"/>
      <c r="MTF367" s="38"/>
      <c r="MTG367" s="39"/>
      <c r="MTH367" s="38"/>
      <c r="MTI367" s="38"/>
      <c r="MTJ367" s="38"/>
      <c r="MTK367" s="38"/>
      <c r="MTL367" s="38"/>
      <c r="MTM367" s="40"/>
      <c r="MTN367" s="38"/>
      <c r="MTO367" s="38"/>
      <c r="MTP367" s="38"/>
      <c r="MTQ367" s="38"/>
      <c r="MTR367" s="38"/>
      <c r="MTS367" s="38"/>
      <c r="MTT367" s="39"/>
      <c r="MTU367" s="38"/>
      <c r="MTV367" s="38"/>
      <c r="MTW367" s="38"/>
      <c r="MTX367" s="38"/>
      <c r="MTY367" s="38"/>
      <c r="MTZ367" s="40"/>
      <c r="MUA367" s="38"/>
      <c r="MUB367" s="38"/>
      <c r="MUC367" s="38"/>
      <c r="MUD367" s="38"/>
      <c r="MUE367" s="38"/>
      <c r="MUF367" s="38"/>
      <c r="MUG367" s="39"/>
      <c r="MUH367" s="38"/>
      <c r="MUI367" s="38"/>
      <c r="MUJ367" s="38"/>
      <c r="MUK367" s="38"/>
      <c r="MUL367" s="38"/>
      <c r="MUM367" s="40"/>
      <c r="MUN367" s="38"/>
      <c r="MUO367" s="38"/>
      <c r="MUP367" s="38"/>
      <c r="MUQ367" s="38"/>
      <c r="MUR367" s="38"/>
      <c r="MUS367" s="38"/>
      <c r="MUT367" s="39"/>
      <c r="MUU367" s="38"/>
      <c r="MUV367" s="38"/>
      <c r="MUW367" s="38"/>
      <c r="MUX367" s="38"/>
      <c r="MUY367" s="38"/>
      <c r="MUZ367" s="40"/>
      <c r="MVA367" s="38"/>
      <c r="MVB367" s="38"/>
      <c r="MVC367" s="38"/>
      <c r="MVD367" s="38"/>
      <c r="MVE367" s="38"/>
      <c r="MVF367" s="38"/>
      <c r="MVG367" s="39"/>
      <c r="MVH367" s="38"/>
      <c r="MVI367" s="38"/>
      <c r="MVJ367" s="38"/>
      <c r="MVK367" s="38"/>
      <c r="MVL367" s="38"/>
      <c r="MVM367" s="40"/>
      <c r="MVN367" s="38"/>
      <c r="MVO367" s="38"/>
      <c r="MVP367" s="38"/>
      <c r="MVQ367" s="38"/>
      <c r="MVR367" s="38"/>
      <c r="MVS367" s="38"/>
      <c r="MVT367" s="39"/>
      <c r="MVU367" s="38"/>
      <c r="MVV367" s="38"/>
      <c r="MVW367" s="38"/>
      <c r="MVX367" s="38"/>
      <c r="MVY367" s="38"/>
      <c r="MVZ367" s="40"/>
      <c r="MWA367" s="38"/>
      <c r="MWB367" s="38"/>
      <c r="MWC367" s="38"/>
      <c r="MWD367" s="38"/>
      <c r="MWE367" s="38"/>
      <c r="MWF367" s="38"/>
      <c r="MWG367" s="39"/>
      <c r="MWH367" s="38"/>
      <c r="MWI367" s="38"/>
      <c r="MWJ367" s="38"/>
      <c r="MWK367" s="38"/>
      <c r="MWL367" s="38"/>
      <c r="MWM367" s="40"/>
      <c r="MWN367" s="38"/>
      <c r="MWO367" s="38"/>
      <c r="MWP367" s="38"/>
      <c r="MWQ367" s="38"/>
      <c r="MWR367" s="38"/>
      <c r="MWS367" s="38"/>
      <c r="MWT367" s="39"/>
      <c r="MWU367" s="38"/>
      <c r="MWV367" s="38"/>
      <c r="MWW367" s="38"/>
      <c r="MWX367" s="38"/>
      <c r="MWY367" s="38"/>
      <c r="MWZ367" s="40"/>
      <c r="MXA367" s="38"/>
      <c r="MXB367" s="38"/>
      <c r="MXC367" s="38"/>
      <c r="MXD367" s="38"/>
      <c r="MXE367" s="38"/>
      <c r="MXF367" s="38"/>
      <c r="MXG367" s="39"/>
      <c r="MXH367" s="38"/>
      <c r="MXI367" s="38"/>
      <c r="MXJ367" s="38"/>
      <c r="MXK367" s="38"/>
      <c r="MXL367" s="38"/>
      <c r="MXM367" s="40"/>
      <c r="MXN367" s="38"/>
      <c r="MXO367" s="38"/>
      <c r="MXP367" s="38"/>
      <c r="MXQ367" s="38"/>
      <c r="MXR367" s="38"/>
      <c r="MXS367" s="38"/>
      <c r="MXT367" s="39"/>
      <c r="MXU367" s="38"/>
      <c r="MXV367" s="38"/>
      <c r="MXW367" s="38"/>
      <c r="MXX367" s="38"/>
      <c r="MXY367" s="38"/>
      <c r="MXZ367" s="40"/>
      <c r="MYA367" s="38"/>
      <c r="MYB367" s="38"/>
      <c r="MYC367" s="38"/>
      <c r="MYD367" s="38"/>
      <c r="MYE367" s="38"/>
      <c r="MYF367" s="38"/>
      <c r="MYG367" s="39"/>
      <c r="MYH367" s="38"/>
      <c r="MYI367" s="38"/>
      <c r="MYJ367" s="38"/>
      <c r="MYK367" s="38"/>
      <c r="MYL367" s="38"/>
      <c r="MYM367" s="40"/>
      <c r="MYN367" s="38"/>
      <c r="MYO367" s="38"/>
      <c r="MYP367" s="38"/>
      <c r="MYQ367" s="38"/>
      <c r="MYR367" s="38"/>
      <c r="MYS367" s="38"/>
      <c r="MYT367" s="39"/>
      <c r="MYU367" s="38"/>
      <c r="MYV367" s="38"/>
      <c r="MYW367" s="38"/>
      <c r="MYX367" s="38"/>
      <c r="MYY367" s="38"/>
      <c r="MYZ367" s="40"/>
      <c r="MZA367" s="38"/>
      <c r="MZB367" s="38"/>
      <c r="MZC367" s="38"/>
      <c r="MZD367" s="38"/>
      <c r="MZE367" s="38"/>
      <c r="MZF367" s="38"/>
      <c r="MZG367" s="39"/>
      <c r="MZH367" s="38"/>
      <c r="MZI367" s="38"/>
      <c r="MZJ367" s="38"/>
      <c r="MZK367" s="38"/>
      <c r="MZL367" s="38"/>
      <c r="MZM367" s="40"/>
      <c r="MZN367" s="38"/>
      <c r="MZO367" s="38"/>
      <c r="MZP367" s="38"/>
      <c r="MZQ367" s="38"/>
      <c r="MZR367" s="38"/>
      <c r="MZS367" s="38"/>
      <c r="MZT367" s="39"/>
      <c r="MZU367" s="38"/>
      <c r="MZV367" s="38"/>
      <c r="MZW367" s="38"/>
      <c r="MZX367" s="38"/>
      <c r="MZY367" s="38"/>
      <c r="MZZ367" s="40"/>
      <c r="NAA367" s="38"/>
      <c r="NAB367" s="38"/>
      <c r="NAC367" s="38"/>
      <c r="NAD367" s="38"/>
      <c r="NAE367" s="38"/>
      <c r="NAF367" s="38"/>
      <c r="NAG367" s="39"/>
      <c r="NAH367" s="38"/>
      <c r="NAI367" s="38"/>
      <c r="NAJ367" s="38"/>
      <c r="NAK367" s="38"/>
      <c r="NAL367" s="38"/>
      <c r="NAM367" s="40"/>
      <c r="NAN367" s="38"/>
      <c r="NAO367" s="38"/>
      <c r="NAP367" s="38"/>
      <c r="NAQ367" s="38"/>
      <c r="NAR367" s="38"/>
      <c r="NAS367" s="38"/>
      <c r="NAT367" s="39"/>
      <c r="NAU367" s="38"/>
      <c r="NAV367" s="38"/>
      <c r="NAW367" s="38"/>
      <c r="NAX367" s="38"/>
      <c r="NAY367" s="38"/>
      <c r="NAZ367" s="40"/>
      <c r="NBA367" s="38"/>
      <c r="NBB367" s="38"/>
      <c r="NBC367" s="38"/>
      <c r="NBD367" s="38"/>
      <c r="NBE367" s="38"/>
      <c r="NBF367" s="38"/>
      <c r="NBG367" s="39"/>
      <c r="NBH367" s="38"/>
      <c r="NBI367" s="38"/>
      <c r="NBJ367" s="38"/>
      <c r="NBK367" s="38"/>
      <c r="NBL367" s="38"/>
      <c r="NBM367" s="40"/>
      <c r="NBN367" s="38"/>
      <c r="NBO367" s="38"/>
      <c r="NBP367" s="38"/>
      <c r="NBQ367" s="38"/>
      <c r="NBR367" s="38"/>
      <c r="NBS367" s="38"/>
      <c r="NBT367" s="39"/>
      <c r="NBU367" s="38"/>
      <c r="NBV367" s="38"/>
      <c r="NBW367" s="38"/>
      <c r="NBX367" s="38"/>
      <c r="NBY367" s="38"/>
      <c r="NBZ367" s="40"/>
      <c r="NCA367" s="38"/>
      <c r="NCB367" s="38"/>
      <c r="NCC367" s="38"/>
      <c r="NCD367" s="38"/>
      <c r="NCE367" s="38"/>
      <c r="NCF367" s="38"/>
      <c r="NCG367" s="39"/>
      <c r="NCH367" s="38"/>
      <c r="NCI367" s="38"/>
      <c r="NCJ367" s="38"/>
      <c r="NCK367" s="38"/>
      <c r="NCL367" s="38"/>
      <c r="NCM367" s="40"/>
      <c r="NCN367" s="38"/>
      <c r="NCO367" s="38"/>
      <c r="NCP367" s="38"/>
      <c r="NCQ367" s="38"/>
      <c r="NCR367" s="38"/>
      <c r="NCS367" s="38"/>
      <c r="NCT367" s="39"/>
      <c r="NCU367" s="38"/>
      <c r="NCV367" s="38"/>
      <c r="NCW367" s="38"/>
      <c r="NCX367" s="38"/>
      <c r="NCY367" s="38"/>
      <c r="NCZ367" s="40"/>
      <c r="NDA367" s="38"/>
      <c r="NDB367" s="38"/>
      <c r="NDC367" s="38"/>
      <c r="NDD367" s="38"/>
      <c r="NDE367" s="38"/>
      <c r="NDF367" s="38"/>
      <c r="NDG367" s="39"/>
      <c r="NDH367" s="38"/>
      <c r="NDI367" s="38"/>
      <c r="NDJ367" s="38"/>
      <c r="NDK367" s="38"/>
      <c r="NDL367" s="38"/>
      <c r="NDM367" s="40"/>
      <c r="NDN367" s="38"/>
      <c r="NDO367" s="38"/>
      <c r="NDP367" s="38"/>
      <c r="NDQ367" s="38"/>
      <c r="NDR367" s="38"/>
      <c r="NDS367" s="38"/>
      <c r="NDT367" s="39"/>
      <c r="NDU367" s="38"/>
      <c r="NDV367" s="38"/>
      <c r="NDW367" s="38"/>
      <c r="NDX367" s="38"/>
      <c r="NDY367" s="38"/>
      <c r="NDZ367" s="40"/>
      <c r="NEA367" s="38"/>
      <c r="NEB367" s="38"/>
      <c r="NEC367" s="38"/>
      <c r="NED367" s="38"/>
      <c r="NEE367" s="38"/>
      <c r="NEF367" s="38"/>
      <c r="NEG367" s="39"/>
      <c r="NEH367" s="38"/>
      <c r="NEI367" s="38"/>
      <c r="NEJ367" s="38"/>
      <c r="NEK367" s="38"/>
      <c r="NEL367" s="38"/>
      <c r="NEM367" s="40"/>
      <c r="NEN367" s="38"/>
      <c r="NEO367" s="38"/>
      <c r="NEP367" s="38"/>
      <c r="NEQ367" s="38"/>
      <c r="NER367" s="38"/>
      <c r="NES367" s="38"/>
      <c r="NET367" s="39"/>
      <c r="NEU367" s="38"/>
      <c r="NEV367" s="38"/>
      <c r="NEW367" s="38"/>
      <c r="NEX367" s="38"/>
      <c r="NEY367" s="38"/>
      <c r="NEZ367" s="40"/>
      <c r="NFA367" s="38"/>
      <c r="NFB367" s="38"/>
      <c r="NFC367" s="38"/>
      <c r="NFD367" s="38"/>
      <c r="NFE367" s="38"/>
      <c r="NFF367" s="38"/>
      <c r="NFG367" s="39"/>
      <c r="NFH367" s="38"/>
      <c r="NFI367" s="38"/>
      <c r="NFJ367" s="38"/>
      <c r="NFK367" s="38"/>
      <c r="NFL367" s="38"/>
      <c r="NFM367" s="40"/>
      <c r="NFN367" s="38"/>
      <c r="NFO367" s="38"/>
      <c r="NFP367" s="38"/>
      <c r="NFQ367" s="38"/>
      <c r="NFR367" s="38"/>
      <c r="NFS367" s="38"/>
      <c r="NFT367" s="39"/>
      <c r="NFU367" s="38"/>
      <c r="NFV367" s="38"/>
      <c r="NFW367" s="38"/>
      <c r="NFX367" s="38"/>
      <c r="NFY367" s="38"/>
      <c r="NFZ367" s="40"/>
      <c r="NGA367" s="38"/>
      <c r="NGB367" s="38"/>
      <c r="NGC367" s="38"/>
      <c r="NGD367" s="38"/>
      <c r="NGE367" s="38"/>
      <c r="NGF367" s="38"/>
      <c r="NGG367" s="39"/>
      <c r="NGH367" s="38"/>
      <c r="NGI367" s="38"/>
      <c r="NGJ367" s="38"/>
      <c r="NGK367" s="38"/>
      <c r="NGL367" s="38"/>
      <c r="NGM367" s="40"/>
      <c r="NGN367" s="38"/>
      <c r="NGO367" s="38"/>
      <c r="NGP367" s="38"/>
      <c r="NGQ367" s="38"/>
      <c r="NGR367" s="38"/>
      <c r="NGS367" s="38"/>
      <c r="NGT367" s="39"/>
      <c r="NGU367" s="38"/>
      <c r="NGV367" s="38"/>
      <c r="NGW367" s="38"/>
      <c r="NGX367" s="38"/>
      <c r="NGY367" s="38"/>
      <c r="NGZ367" s="40"/>
      <c r="NHA367" s="38"/>
      <c r="NHB367" s="38"/>
      <c r="NHC367" s="38"/>
      <c r="NHD367" s="38"/>
      <c r="NHE367" s="38"/>
      <c r="NHF367" s="38"/>
      <c r="NHG367" s="39"/>
      <c r="NHH367" s="38"/>
      <c r="NHI367" s="38"/>
      <c r="NHJ367" s="38"/>
      <c r="NHK367" s="38"/>
      <c r="NHL367" s="38"/>
      <c r="NHM367" s="40"/>
      <c r="NHN367" s="38"/>
      <c r="NHO367" s="38"/>
      <c r="NHP367" s="38"/>
      <c r="NHQ367" s="38"/>
      <c r="NHR367" s="38"/>
      <c r="NHS367" s="38"/>
      <c r="NHT367" s="39"/>
      <c r="NHU367" s="38"/>
      <c r="NHV367" s="38"/>
      <c r="NHW367" s="38"/>
      <c r="NHX367" s="38"/>
      <c r="NHY367" s="38"/>
      <c r="NHZ367" s="40"/>
      <c r="NIA367" s="38"/>
      <c r="NIB367" s="38"/>
      <c r="NIC367" s="38"/>
      <c r="NID367" s="38"/>
      <c r="NIE367" s="38"/>
      <c r="NIF367" s="38"/>
      <c r="NIG367" s="39"/>
      <c r="NIH367" s="38"/>
      <c r="NII367" s="38"/>
      <c r="NIJ367" s="38"/>
      <c r="NIK367" s="38"/>
      <c r="NIL367" s="38"/>
      <c r="NIM367" s="40"/>
      <c r="NIN367" s="38"/>
      <c r="NIO367" s="38"/>
      <c r="NIP367" s="38"/>
      <c r="NIQ367" s="38"/>
      <c r="NIR367" s="38"/>
      <c r="NIS367" s="38"/>
      <c r="NIT367" s="39"/>
      <c r="NIU367" s="38"/>
      <c r="NIV367" s="38"/>
      <c r="NIW367" s="38"/>
      <c r="NIX367" s="38"/>
      <c r="NIY367" s="38"/>
      <c r="NIZ367" s="40"/>
      <c r="NJA367" s="38"/>
      <c r="NJB367" s="38"/>
      <c r="NJC367" s="38"/>
      <c r="NJD367" s="38"/>
      <c r="NJE367" s="38"/>
      <c r="NJF367" s="38"/>
      <c r="NJG367" s="39"/>
      <c r="NJH367" s="38"/>
      <c r="NJI367" s="38"/>
      <c r="NJJ367" s="38"/>
      <c r="NJK367" s="38"/>
      <c r="NJL367" s="38"/>
      <c r="NJM367" s="40"/>
      <c r="NJN367" s="38"/>
      <c r="NJO367" s="38"/>
      <c r="NJP367" s="38"/>
      <c r="NJQ367" s="38"/>
      <c r="NJR367" s="38"/>
      <c r="NJS367" s="38"/>
      <c r="NJT367" s="39"/>
      <c r="NJU367" s="38"/>
      <c r="NJV367" s="38"/>
      <c r="NJW367" s="38"/>
      <c r="NJX367" s="38"/>
      <c r="NJY367" s="38"/>
      <c r="NJZ367" s="40"/>
      <c r="NKA367" s="38"/>
      <c r="NKB367" s="38"/>
      <c r="NKC367" s="38"/>
      <c r="NKD367" s="38"/>
      <c r="NKE367" s="38"/>
      <c r="NKF367" s="38"/>
      <c r="NKG367" s="39"/>
      <c r="NKH367" s="38"/>
      <c r="NKI367" s="38"/>
      <c r="NKJ367" s="38"/>
      <c r="NKK367" s="38"/>
      <c r="NKL367" s="38"/>
      <c r="NKM367" s="40"/>
      <c r="NKN367" s="38"/>
      <c r="NKO367" s="38"/>
      <c r="NKP367" s="38"/>
      <c r="NKQ367" s="38"/>
      <c r="NKR367" s="38"/>
      <c r="NKS367" s="38"/>
      <c r="NKT367" s="39"/>
      <c r="NKU367" s="38"/>
      <c r="NKV367" s="38"/>
      <c r="NKW367" s="38"/>
      <c r="NKX367" s="38"/>
      <c r="NKY367" s="38"/>
      <c r="NKZ367" s="40"/>
      <c r="NLA367" s="38"/>
      <c r="NLB367" s="38"/>
      <c r="NLC367" s="38"/>
      <c r="NLD367" s="38"/>
      <c r="NLE367" s="38"/>
      <c r="NLF367" s="38"/>
      <c r="NLG367" s="39"/>
      <c r="NLH367" s="38"/>
      <c r="NLI367" s="38"/>
      <c r="NLJ367" s="38"/>
      <c r="NLK367" s="38"/>
      <c r="NLL367" s="38"/>
      <c r="NLM367" s="40"/>
      <c r="NLN367" s="38"/>
      <c r="NLO367" s="38"/>
      <c r="NLP367" s="38"/>
      <c r="NLQ367" s="38"/>
      <c r="NLR367" s="38"/>
      <c r="NLS367" s="38"/>
      <c r="NLT367" s="39"/>
      <c r="NLU367" s="38"/>
      <c r="NLV367" s="38"/>
      <c r="NLW367" s="38"/>
      <c r="NLX367" s="38"/>
      <c r="NLY367" s="38"/>
      <c r="NLZ367" s="40"/>
      <c r="NMA367" s="38"/>
      <c r="NMB367" s="38"/>
      <c r="NMC367" s="38"/>
      <c r="NMD367" s="38"/>
      <c r="NME367" s="38"/>
      <c r="NMF367" s="38"/>
      <c r="NMG367" s="39"/>
      <c r="NMH367" s="38"/>
      <c r="NMI367" s="38"/>
      <c r="NMJ367" s="38"/>
      <c r="NMK367" s="38"/>
      <c r="NML367" s="38"/>
      <c r="NMM367" s="40"/>
      <c r="NMN367" s="38"/>
      <c r="NMO367" s="38"/>
      <c r="NMP367" s="38"/>
      <c r="NMQ367" s="38"/>
      <c r="NMR367" s="38"/>
      <c r="NMS367" s="38"/>
      <c r="NMT367" s="39"/>
      <c r="NMU367" s="38"/>
      <c r="NMV367" s="38"/>
      <c r="NMW367" s="38"/>
      <c r="NMX367" s="38"/>
      <c r="NMY367" s="38"/>
      <c r="NMZ367" s="40"/>
      <c r="NNA367" s="38"/>
      <c r="NNB367" s="38"/>
      <c r="NNC367" s="38"/>
      <c r="NND367" s="38"/>
      <c r="NNE367" s="38"/>
      <c r="NNF367" s="38"/>
      <c r="NNG367" s="39"/>
      <c r="NNH367" s="38"/>
      <c r="NNI367" s="38"/>
      <c r="NNJ367" s="38"/>
      <c r="NNK367" s="38"/>
      <c r="NNL367" s="38"/>
      <c r="NNM367" s="40"/>
      <c r="NNN367" s="38"/>
      <c r="NNO367" s="38"/>
      <c r="NNP367" s="38"/>
      <c r="NNQ367" s="38"/>
      <c r="NNR367" s="38"/>
      <c r="NNS367" s="38"/>
      <c r="NNT367" s="39"/>
      <c r="NNU367" s="38"/>
      <c r="NNV367" s="38"/>
      <c r="NNW367" s="38"/>
      <c r="NNX367" s="38"/>
      <c r="NNY367" s="38"/>
      <c r="NNZ367" s="40"/>
      <c r="NOA367" s="38"/>
      <c r="NOB367" s="38"/>
      <c r="NOC367" s="38"/>
      <c r="NOD367" s="38"/>
      <c r="NOE367" s="38"/>
      <c r="NOF367" s="38"/>
      <c r="NOG367" s="39"/>
      <c r="NOH367" s="38"/>
      <c r="NOI367" s="38"/>
      <c r="NOJ367" s="38"/>
      <c r="NOK367" s="38"/>
      <c r="NOL367" s="38"/>
      <c r="NOM367" s="40"/>
      <c r="NON367" s="38"/>
      <c r="NOO367" s="38"/>
      <c r="NOP367" s="38"/>
      <c r="NOQ367" s="38"/>
      <c r="NOR367" s="38"/>
      <c r="NOS367" s="38"/>
      <c r="NOT367" s="39"/>
      <c r="NOU367" s="38"/>
      <c r="NOV367" s="38"/>
      <c r="NOW367" s="38"/>
      <c r="NOX367" s="38"/>
      <c r="NOY367" s="38"/>
      <c r="NOZ367" s="40"/>
      <c r="NPA367" s="38"/>
      <c r="NPB367" s="38"/>
      <c r="NPC367" s="38"/>
      <c r="NPD367" s="38"/>
      <c r="NPE367" s="38"/>
      <c r="NPF367" s="38"/>
      <c r="NPG367" s="39"/>
      <c r="NPH367" s="38"/>
      <c r="NPI367" s="38"/>
      <c r="NPJ367" s="38"/>
      <c r="NPK367" s="38"/>
      <c r="NPL367" s="38"/>
      <c r="NPM367" s="40"/>
      <c r="NPN367" s="38"/>
      <c r="NPO367" s="38"/>
      <c r="NPP367" s="38"/>
      <c r="NPQ367" s="38"/>
      <c r="NPR367" s="38"/>
      <c r="NPS367" s="38"/>
      <c r="NPT367" s="39"/>
      <c r="NPU367" s="38"/>
      <c r="NPV367" s="38"/>
      <c r="NPW367" s="38"/>
      <c r="NPX367" s="38"/>
      <c r="NPY367" s="38"/>
      <c r="NPZ367" s="40"/>
      <c r="NQA367" s="38"/>
      <c r="NQB367" s="38"/>
      <c r="NQC367" s="38"/>
      <c r="NQD367" s="38"/>
      <c r="NQE367" s="38"/>
      <c r="NQF367" s="38"/>
      <c r="NQG367" s="39"/>
      <c r="NQH367" s="38"/>
      <c r="NQI367" s="38"/>
      <c r="NQJ367" s="38"/>
      <c r="NQK367" s="38"/>
      <c r="NQL367" s="38"/>
      <c r="NQM367" s="40"/>
      <c r="NQN367" s="38"/>
      <c r="NQO367" s="38"/>
      <c r="NQP367" s="38"/>
      <c r="NQQ367" s="38"/>
      <c r="NQR367" s="38"/>
      <c r="NQS367" s="38"/>
      <c r="NQT367" s="39"/>
      <c r="NQU367" s="38"/>
      <c r="NQV367" s="38"/>
      <c r="NQW367" s="38"/>
      <c r="NQX367" s="38"/>
      <c r="NQY367" s="38"/>
      <c r="NQZ367" s="40"/>
      <c r="NRA367" s="38"/>
      <c r="NRB367" s="38"/>
      <c r="NRC367" s="38"/>
      <c r="NRD367" s="38"/>
      <c r="NRE367" s="38"/>
      <c r="NRF367" s="38"/>
      <c r="NRG367" s="39"/>
      <c r="NRH367" s="38"/>
      <c r="NRI367" s="38"/>
      <c r="NRJ367" s="38"/>
      <c r="NRK367" s="38"/>
      <c r="NRL367" s="38"/>
      <c r="NRM367" s="40"/>
      <c r="NRN367" s="38"/>
      <c r="NRO367" s="38"/>
      <c r="NRP367" s="38"/>
      <c r="NRQ367" s="38"/>
      <c r="NRR367" s="38"/>
      <c r="NRS367" s="38"/>
      <c r="NRT367" s="39"/>
      <c r="NRU367" s="38"/>
      <c r="NRV367" s="38"/>
      <c r="NRW367" s="38"/>
      <c r="NRX367" s="38"/>
      <c r="NRY367" s="38"/>
      <c r="NRZ367" s="40"/>
      <c r="NSA367" s="38"/>
      <c r="NSB367" s="38"/>
      <c r="NSC367" s="38"/>
      <c r="NSD367" s="38"/>
      <c r="NSE367" s="38"/>
      <c r="NSF367" s="38"/>
      <c r="NSG367" s="39"/>
      <c r="NSH367" s="38"/>
      <c r="NSI367" s="38"/>
      <c r="NSJ367" s="38"/>
      <c r="NSK367" s="38"/>
      <c r="NSL367" s="38"/>
      <c r="NSM367" s="40"/>
      <c r="NSN367" s="38"/>
      <c r="NSO367" s="38"/>
      <c r="NSP367" s="38"/>
      <c r="NSQ367" s="38"/>
      <c r="NSR367" s="38"/>
      <c r="NSS367" s="38"/>
      <c r="NST367" s="39"/>
      <c r="NSU367" s="38"/>
      <c r="NSV367" s="38"/>
      <c r="NSW367" s="38"/>
      <c r="NSX367" s="38"/>
      <c r="NSY367" s="38"/>
      <c r="NSZ367" s="40"/>
      <c r="NTA367" s="38"/>
      <c r="NTB367" s="38"/>
      <c r="NTC367" s="38"/>
      <c r="NTD367" s="38"/>
      <c r="NTE367" s="38"/>
      <c r="NTF367" s="38"/>
      <c r="NTG367" s="39"/>
      <c r="NTH367" s="38"/>
      <c r="NTI367" s="38"/>
      <c r="NTJ367" s="38"/>
      <c r="NTK367" s="38"/>
      <c r="NTL367" s="38"/>
      <c r="NTM367" s="40"/>
      <c r="NTN367" s="38"/>
      <c r="NTO367" s="38"/>
      <c r="NTP367" s="38"/>
      <c r="NTQ367" s="38"/>
      <c r="NTR367" s="38"/>
      <c r="NTS367" s="38"/>
      <c r="NTT367" s="39"/>
      <c r="NTU367" s="38"/>
      <c r="NTV367" s="38"/>
      <c r="NTW367" s="38"/>
      <c r="NTX367" s="38"/>
      <c r="NTY367" s="38"/>
      <c r="NTZ367" s="40"/>
      <c r="NUA367" s="38"/>
      <c r="NUB367" s="38"/>
      <c r="NUC367" s="38"/>
      <c r="NUD367" s="38"/>
      <c r="NUE367" s="38"/>
      <c r="NUF367" s="38"/>
      <c r="NUG367" s="39"/>
      <c r="NUH367" s="38"/>
      <c r="NUI367" s="38"/>
      <c r="NUJ367" s="38"/>
      <c r="NUK367" s="38"/>
      <c r="NUL367" s="38"/>
      <c r="NUM367" s="40"/>
      <c r="NUN367" s="38"/>
      <c r="NUO367" s="38"/>
      <c r="NUP367" s="38"/>
      <c r="NUQ367" s="38"/>
      <c r="NUR367" s="38"/>
      <c r="NUS367" s="38"/>
      <c r="NUT367" s="39"/>
      <c r="NUU367" s="38"/>
      <c r="NUV367" s="38"/>
      <c r="NUW367" s="38"/>
      <c r="NUX367" s="38"/>
      <c r="NUY367" s="38"/>
      <c r="NUZ367" s="40"/>
      <c r="NVA367" s="38"/>
      <c r="NVB367" s="38"/>
      <c r="NVC367" s="38"/>
      <c r="NVD367" s="38"/>
      <c r="NVE367" s="38"/>
      <c r="NVF367" s="38"/>
      <c r="NVG367" s="39"/>
      <c r="NVH367" s="38"/>
      <c r="NVI367" s="38"/>
      <c r="NVJ367" s="38"/>
      <c r="NVK367" s="38"/>
      <c r="NVL367" s="38"/>
      <c r="NVM367" s="40"/>
      <c r="NVN367" s="38"/>
      <c r="NVO367" s="38"/>
      <c r="NVP367" s="38"/>
      <c r="NVQ367" s="38"/>
      <c r="NVR367" s="38"/>
      <c r="NVS367" s="38"/>
      <c r="NVT367" s="39"/>
      <c r="NVU367" s="38"/>
      <c r="NVV367" s="38"/>
      <c r="NVW367" s="38"/>
      <c r="NVX367" s="38"/>
      <c r="NVY367" s="38"/>
      <c r="NVZ367" s="40"/>
      <c r="NWA367" s="38"/>
      <c r="NWB367" s="38"/>
      <c r="NWC367" s="38"/>
      <c r="NWD367" s="38"/>
      <c r="NWE367" s="38"/>
      <c r="NWF367" s="38"/>
      <c r="NWG367" s="39"/>
      <c r="NWH367" s="38"/>
      <c r="NWI367" s="38"/>
      <c r="NWJ367" s="38"/>
      <c r="NWK367" s="38"/>
      <c r="NWL367" s="38"/>
      <c r="NWM367" s="40"/>
      <c r="NWN367" s="38"/>
      <c r="NWO367" s="38"/>
      <c r="NWP367" s="38"/>
      <c r="NWQ367" s="38"/>
      <c r="NWR367" s="38"/>
      <c r="NWS367" s="38"/>
      <c r="NWT367" s="39"/>
      <c r="NWU367" s="38"/>
      <c r="NWV367" s="38"/>
      <c r="NWW367" s="38"/>
      <c r="NWX367" s="38"/>
      <c r="NWY367" s="38"/>
      <c r="NWZ367" s="40"/>
      <c r="NXA367" s="38"/>
      <c r="NXB367" s="38"/>
      <c r="NXC367" s="38"/>
      <c r="NXD367" s="38"/>
      <c r="NXE367" s="38"/>
      <c r="NXF367" s="38"/>
      <c r="NXG367" s="39"/>
      <c r="NXH367" s="38"/>
      <c r="NXI367" s="38"/>
      <c r="NXJ367" s="38"/>
      <c r="NXK367" s="38"/>
      <c r="NXL367" s="38"/>
      <c r="NXM367" s="40"/>
      <c r="NXN367" s="38"/>
      <c r="NXO367" s="38"/>
      <c r="NXP367" s="38"/>
      <c r="NXQ367" s="38"/>
      <c r="NXR367" s="38"/>
      <c r="NXS367" s="38"/>
      <c r="NXT367" s="39"/>
      <c r="NXU367" s="38"/>
      <c r="NXV367" s="38"/>
      <c r="NXW367" s="38"/>
      <c r="NXX367" s="38"/>
      <c r="NXY367" s="38"/>
      <c r="NXZ367" s="40"/>
      <c r="NYA367" s="38"/>
      <c r="NYB367" s="38"/>
      <c r="NYC367" s="38"/>
      <c r="NYD367" s="38"/>
      <c r="NYE367" s="38"/>
      <c r="NYF367" s="38"/>
      <c r="NYG367" s="39"/>
      <c r="NYH367" s="38"/>
      <c r="NYI367" s="38"/>
      <c r="NYJ367" s="38"/>
      <c r="NYK367" s="38"/>
      <c r="NYL367" s="38"/>
      <c r="NYM367" s="40"/>
      <c r="NYN367" s="38"/>
      <c r="NYO367" s="38"/>
      <c r="NYP367" s="38"/>
      <c r="NYQ367" s="38"/>
      <c r="NYR367" s="38"/>
      <c r="NYS367" s="38"/>
      <c r="NYT367" s="39"/>
      <c r="NYU367" s="38"/>
      <c r="NYV367" s="38"/>
      <c r="NYW367" s="38"/>
      <c r="NYX367" s="38"/>
      <c r="NYY367" s="38"/>
      <c r="NYZ367" s="40"/>
      <c r="NZA367" s="38"/>
      <c r="NZB367" s="38"/>
      <c r="NZC367" s="38"/>
      <c r="NZD367" s="38"/>
      <c r="NZE367" s="38"/>
      <c r="NZF367" s="38"/>
      <c r="NZG367" s="39"/>
      <c r="NZH367" s="38"/>
      <c r="NZI367" s="38"/>
      <c r="NZJ367" s="38"/>
      <c r="NZK367" s="38"/>
      <c r="NZL367" s="38"/>
      <c r="NZM367" s="40"/>
      <c r="NZN367" s="38"/>
      <c r="NZO367" s="38"/>
      <c r="NZP367" s="38"/>
      <c r="NZQ367" s="38"/>
      <c r="NZR367" s="38"/>
      <c r="NZS367" s="38"/>
      <c r="NZT367" s="39"/>
      <c r="NZU367" s="38"/>
      <c r="NZV367" s="38"/>
      <c r="NZW367" s="38"/>
      <c r="NZX367" s="38"/>
      <c r="NZY367" s="38"/>
      <c r="NZZ367" s="40"/>
      <c r="OAA367" s="38"/>
      <c r="OAB367" s="38"/>
      <c r="OAC367" s="38"/>
      <c r="OAD367" s="38"/>
      <c r="OAE367" s="38"/>
      <c r="OAF367" s="38"/>
      <c r="OAG367" s="39"/>
      <c r="OAH367" s="38"/>
      <c r="OAI367" s="38"/>
      <c r="OAJ367" s="38"/>
      <c r="OAK367" s="38"/>
      <c r="OAL367" s="38"/>
      <c r="OAM367" s="40"/>
      <c r="OAN367" s="38"/>
      <c r="OAO367" s="38"/>
      <c r="OAP367" s="38"/>
      <c r="OAQ367" s="38"/>
      <c r="OAR367" s="38"/>
      <c r="OAS367" s="38"/>
      <c r="OAT367" s="39"/>
      <c r="OAU367" s="38"/>
      <c r="OAV367" s="38"/>
      <c r="OAW367" s="38"/>
      <c r="OAX367" s="38"/>
      <c r="OAY367" s="38"/>
      <c r="OAZ367" s="40"/>
      <c r="OBA367" s="38"/>
      <c r="OBB367" s="38"/>
      <c r="OBC367" s="38"/>
      <c r="OBD367" s="38"/>
      <c r="OBE367" s="38"/>
      <c r="OBF367" s="38"/>
      <c r="OBG367" s="39"/>
      <c r="OBH367" s="38"/>
      <c r="OBI367" s="38"/>
      <c r="OBJ367" s="38"/>
      <c r="OBK367" s="38"/>
      <c r="OBL367" s="38"/>
      <c r="OBM367" s="40"/>
      <c r="OBN367" s="38"/>
      <c r="OBO367" s="38"/>
      <c r="OBP367" s="38"/>
      <c r="OBQ367" s="38"/>
      <c r="OBR367" s="38"/>
      <c r="OBS367" s="38"/>
      <c r="OBT367" s="39"/>
      <c r="OBU367" s="38"/>
      <c r="OBV367" s="38"/>
      <c r="OBW367" s="38"/>
      <c r="OBX367" s="38"/>
      <c r="OBY367" s="38"/>
      <c r="OBZ367" s="40"/>
      <c r="OCA367" s="38"/>
      <c r="OCB367" s="38"/>
      <c r="OCC367" s="38"/>
      <c r="OCD367" s="38"/>
      <c r="OCE367" s="38"/>
      <c r="OCF367" s="38"/>
      <c r="OCG367" s="39"/>
      <c r="OCH367" s="38"/>
      <c r="OCI367" s="38"/>
      <c r="OCJ367" s="38"/>
      <c r="OCK367" s="38"/>
      <c r="OCL367" s="38"/>
      <c r="OCM367" s="40"/>
      <c r="OCN367" s="38"/>
      <c r="OCO367" s="38"/>
      <c r="OCP367" s="38"/>
      <c r="OCQ367" s="38"/>
      <c r="OCR367" s="38"/>
      <c r="OCS367" s="38"/>
      <c r="OCT367" s="39"/>
      <c r="OCU367" s="38"/>
      <c r="OCV367" s="38"/>
      <c r="OCW367" s="38"/>
      <c r="OCX367" s="38"/>
      <c r="OCY367" s="38"/>
      <c r="OCZ367" s="40"/>
      <c r="ODA367" s="38"/>
      <c r="ODB367" s="38"/>
      <c r="ODC367" s="38"/>
      <c r="ODD367" s="38"/>
      <c r="ODE367" s="38"/>
      <c r="ODF367" s="38"/>
      <c r="ODG367" s="39"/>
      <c r="ODH367" s="38"/>
      <c r="ODI367" s="38"/>
      <c r="ODJ367" s="38"/>
      <c r="ODK367" s="38"/>
      <c r="ODL367" s="38"/>
      <c r="ODM367" s="40"/>
      <c r="ODN367" s="38"/>
      <c r="ODO367" s="38"/>
      <c r="ODP367" s="38"/>
      <c r="ODQ367" s="38"/>
      <c r="ODR367" s="38"/>
      <c r="ODS367" s="38"/>
      <c r="ODT367" s="39"/>
      <c r="ODU367" s="38"/>
      <c r="ODV367" s="38"/>
      <c r="ODW367" s="38"/>
      <c r="ODX367" s="38"/>
      <c r="ODY367" s="38"/>
      <c r="ODZ367" s="40"/>
      <c r="OEA367" s="38"/>
      <c r="OEB367" s="38"/>
      <c r="OEC367" s="38"/>
      <c r="OED367" s="38"/>
      <c r="OEE367" s="38"/>
      <c r="OEF367" s="38"/>
      <c r="OEG367" s="39"/>
      <c r="OEH367" s="38"/>
      <c r="OEI367" s="38"/>
      <c r="OEJ367" s="38"/>
      <c r="OEK367" s="38"/>
      <c r="OEL367" s="38"/>
      <c r="OEM367" s="40"/>
      <c r="OEN367" s="38"/>
      <c r="OEO367" s="38"/>
      <c r="OEP367" s="38"/>
      <c r="OEQ367" s="38"/>
      <c r="OER367" s="38"/>
      <c r="OES367" s="38"/>
      <c r="OET367" s="39"/>
      <c r="OEU367" s="38"/>
      <c r="OEV367" s="38"/>
      <c r="OEW367" s="38"/>
      <c r="OEX367" s="38"/>
      <c r="OEY367" s="38"/>
      <c r="OEZ367" s="40"/>
      <c r="OFA367" s="38"/>
      <c r="OFB367" s="38"/>
      <c r="OFC367" s="38"/>
      <c r="OFD367" s="38"/>
      <c r="OFE367" s="38"/>
      <c r="OFF367" s="38"/>
      <c r="OFG367" s="39"/>
      <c r="OFH367" s="38"/>
      <c r="OFI367" s="38"/>
      <c r="OFJ367" s="38"/>
      <c r="OFK367" s="38"/>
      <c r="OFL367" s="38"/>
      <c r="OFM367" s="40"/>
      <c r="OFN367" s="38"/>
      <c r="OFO367" s="38"/>
      <c r="OFP367" s="38"/>
      <c r="OFQ367" s="38"/>
      <c r="OFR367" s="38"/>
      <c r="OFS367" s="38"/>
      <c r="OFT367" s="39"/>
      <c r="OFU367" s="38"/>
      <c r="OFV367" s="38"/>
      <c r="OFW367" s="38"/>
      <c r="OFX367" s="38"/>
      <c r="OFY367" s="38"/>
      <c r="OFZ367" s="40"/>
      <c r="OGA367" s="38"/>
      <c r="OGB367" s="38"/>
      <c r="OGC367" s="38"/>
      <c r="OGD367" s="38"/>
      <c r="OGE367" s="38"/>
      <c r="OGF367" s="38"/>
      <c r="OGG367" s="39"/>
      <c r="OGH367" s="38"/>
      <c r="OGI367" s="38"/>
      <c r="OGJ367" s="38"/>
      <c r="OGK367" s="38"/>
      <c r="OGL367" s="38"/>
      <c r="OGM367" s="40"/>
      <c r="OGN367" s="38"/>
      <c r="OGO367" s="38"/>
      <c r="OGP367" s="38"/>
      <c r="OGQ367" s="38"/>
      <c r="OGR367" s="38"/>
      <c r="OGS367" s="38"/>
      <c r="OGT367" s="39"/>
      <c r="OGU367" s="38"/>
      <c r="OGV367" s="38"/>
      <c r="OGW367" s="38"/>
      <c r="OGX367" s="38"/>
      <c r="OGY367" s="38"/>
      <c r="OGZ367" s="40"/>
      <c r="OHA367" s="38"/>
      <c r="OHB367" s="38"/>
      <c r="OHC367" s="38"/>
      <c r="OHD367" s="38"/>
      <c r="OHE367" s="38"/>
      <c r="OHF367" s="38"/>
      <c r="OHG367" s="39"/>
      <c r="OHH367" s="38"/>
      <c r="OHI367" s="38"/>
      <c r="OHJ367" s="38"/>
      <c r="OHK367" s="38"/>
      <c r="OHL367" s="38"/>
      <c r="OHM367" s="40"/>
      <c r="OHN367" s="38"/>
      <c r="OHO367" s="38"/>
      <c r="OHP367" s="38"/>
      <c r="OHQ367" s="38"/>
      <c r="OHR367" s="38"/>
      <c r="OHS367" s="38"/>
      <c r="OHT367" s="39"/>
      <c r="OHU367" s="38"/>
      <c r="OHV367" s="38"/>
      <c r="OHW367" s="38"/>
      <c r="OHX367" s="38"/>
      <c r="OHY367" s="38"/>
      <c r="OHZ367" s="40"/>
      <c r="OIA367" s="38"/>
      <c r="OIB367" s="38"/>
      <c r="OIC367" s="38"/>
      <c r="OID367" s="38"/>
      <c r="OIE367" s="38"/>
      <c r="OIF367" s="38"/>
      <c r="OIG367" s="39"/>
      <c r="OIH367" s="38"/>
      <c r="OII367" s="38"/>
      <c r="OIJ367" s="38"/>
      <c r="OIK367" s="38"/>
      <c r="OIL367" s="38"/>
      <c r="OIM367" s="40"/>
      <c r="OIN367" s="38"/>
      <c r="OIO367" s="38"/>
      <c r="OIP367" s="38"/>
      <c r="OIQ367" s="38"/>
      <c r="OIR367" s="38"/>
      <c r="OIS367" s="38"/>
      <c r="OIT367" s="39"/>
      <c r="OIU367" s="38"/>
      <c r="OIV367" s="38"/>
      <c r="OIW367" s="38"/>
      <c r="OIX367" s="38"/>
      <c r="OIY367" s="38"/>
      <c r="OIZ367" s="40"/>
      <c r="OJA367" s="38"/>
      <c r="OJB367" s="38"/>
      <c r="OJC367" s="38"/>
      <c r="OJD367" s="38"/>
      <c r="OJE367" s="38"/>
      <c r="OJF367" s="38"/>
      <c r="OJG367" s="39"/>
      <c r="OJH367" s="38"/>
      <c r="OJI367" s="38"/>
      <c r="OJJ367" s="38"/>
      <c r="OJK367" s="38"/>
      <c r="OJL367" s="38"/>
      <c r="OJM367" s="40"/>
      <c r="OJN367" s="38"/>
      <c r="OJO367" s="38"/>
      <c r="OJP367" s="38"/>
      <c r="OJQ367" s="38"/>
      <c r="OJR367" s="38"/>
      <c r="OJS367" s="38"/>
      <c r="OJT367" s="39"/>
      <c r="OJU367" s="38"/>
      <c r="OJV367" s="38"/>
      <c r="OJW367" s="38"/>
      <c r="OJX367" s="38"/>
      <c r="OJY367" s="38"/>
      <c r="OJZ367" s="40"/>
      <c r="OKA367" s="38"/>
      <c r="OKB367" s="38"/>
      <c r="OKC367" s="38"/>
      <c r="OKD367" s="38"/>
      <c r="OKE367" s="38"/>
      <c r="OKF367" s="38"/>
      <c r="OKG367" s="39"/>
      <c r="OKH367" s="38"/>
      <c r="OKI367" s="38"/>
      <c r="OKJ367" s="38"/>
      <c r="OKK367" s="38"/>
      <c r="OKL367" s="38"/>
      <c r="OKM367" s="40"/>
      <c r="OKN367" s="38"/>
      <c r="OKO367" s="38"/>
      <c r="OKP367" s="38"/>
      <c r="OKQ367" s="38"/>
      <c r="OKR367" s="38"/>
      <c r="OKS367" s="38"/>
      <c r="OKT367" s="39"/>
      <c r="OKU367" s="38"/>
      <c r="OKV367" s="38"/>
      <c r="OKW367" s="38"/>
      <c r="OKX367" s="38"/>
      <c r="OKY367" s="38"/>
      <c r="OKZ367" s="40"/>
      <c r="OLA367" s="38"/>
      <c r="OLB367" s="38"/>
      <c r="OLC367" s="38"/>
      <c r="OLD367" s="38"/>
      <c r="OLE367" s="38"/>
      <c r="OLF367" s="38"/>
      <c r="OLG367" s="39"/>
      <c r="OLH367" s="38"/>
      <c r="OLI367" s="38"/>
      <c r="OLJ367" s="38"/>
      <c r="OLK367" s="38"/>
      <c r="OLL367" s="38"/>
      <c r="OLM367" s="40"/>
      <c r="OLN367" s="38"/>
      <c r="OLO367" s="38"/>
      <c r="OLP367" s="38"/>
      <c r="OLQ367" s="38"/>
      <c r="OLR367" s="38"/>
      <c r="OLS367" s="38"/>
      <c r="OLT367" s="39"/>
      <c r="OLU367" s="38"/>
      <c r="OLV367" s="38"/>
      <c r="OLW367" s="38"/>
      <c r="OLX367" s="38"/>
      <c r="OLY367" s="38"/>
      <c r="OLZ367" s="40"/>
      <c r="OMA367" s="38"/>
      <c r="OMB367" s="38"/>
      <c r="OMC367" s="38"/>
      <c r="OMD367" s="38"/>
      <c r="OME367" s="38"/>
      <c r="OMF367" s="38"/>
      <c r="OMG367" s="39"/>
      <c r="OMH367" s="38"/>
      <c r="OMI367" s="38"/>
      <c r="OMJ367" s="38"/>
      <c r="OMK367" s="38"/>
      <c r="OML367" s="38"/>
      <c r="OMM367" s="40"/>
      <c r="OMN367" s="38"/>
      <c r="OMO367" s="38"/>
      <c r="OMP367" s="38"/>
      <c r="OMQ367" s="38"/>
      <c r="OMR367" s="38"/>
      <c r="OMS367" s="38"/>
      <c r="OMT367" s="39"/>
      <c r="OMU367" s="38"/>
      <c r="OMV367" s="38"/>
      <c r="OMW367" s="38"/>
      <c r="OMX367" s="38"/>
      <c r="OMY367" s="38"/>
      <c r="OMZ367" s="40"/>
      <c r="ONA367" s="38"/>
      <c r="ONB367" s="38"/>
      <c r="ONC367" s="38"/>
      <c r="OND367" s="38"/>
      <c r="ONE367" s="38"/>
      <c r="ONF367" s="38"/>
      <c r="ONG367" s="39"/>
      <c r="ONH367" s="38"/>
      <c r="ONI367" s="38"/>
      <c r="ONJ367" s="38"/>
      <c r="ONK367" s="38"/>
      <c r="ONL367" s="38"/>
      <c r="ONM367" s="40"/>
      <c r="ONN367" s="38"/>
      <c r="ONO367" s="38"/>
      <c r="ONP367" s="38"/>
      <c r="ONQ367" s="38"/>
      <c r="ONR367" s="38"/>
      <c r="ONS367" s="38"/>
      <c r="ONT367" s="39"/>
      <c r="ONU367" s="38"/>
      <c r="ONV367" s="38"/>
      <c r="ONW367" s="38"/>
      <c r="ONX367" s="38"/>
      <c r="ONY367" s="38"/>
      <c r="ONZ367" s="40"/>
      <c r="OOA367" s="38"/>
      <c r="OOB367" s="38"/>
      <c r="OOC367" s="38"/>
      <c r="OOD367" s="38"/>
      <c r="OOE367" s="38"/>
      <c r="OOF367" s="38"/>
      <c r="OOG367" s="39"/>
      <c r="OOH367" s="38"/>
      <c r="OOI367" s="38"/>
      <c r="OOJ367" s="38"/>
      <c r="OOK367" s="38"/>
      <c r="OOL367" s="38"/>
      <c r="OOM367" s="40"/>
      <c r="OON367" s="38"/>
      <c r="OOO367" s="38"/>
      <c r="OOP367" s="38"/>
      <c r="OOQ367" s="38"/>
      <c r="OOR367" s="38"/>
      <c r="OOS367" s="38"/>
      <c r="OOT367" s="39"/>
      <c r="OOU367" s="38"/>
      <c r="OOV367" s="38"/>
      <c r="OOW367" s="38"/>
      <c r="OOX367" s="38"/>
      <c r="OOY367" s="38"/>
      <c r="OOZ367" s="40"/>
      <c r="OPA367" s="38"/>
      <c r="OPB367" s="38"/>
      <c r="OPC367" s="38"/>
      <c r="OPD367" s="38"/>
      <c r="OPE367" s="38"/>
      <c r="OPF367" s="38"/>
      <c r="OPG367" s="39"/>
      <c r="OPH367" s="38"/>
      <c r="OPI367" s="38"/>
      <c r="OPJ367" s="38"/>
      <c r="OPK367" s="38"/>
      <c r="OPL367" s="38"/>
      <c r="OPM367" s="40"/>
      <c r="OPN367" s="38"/>
      <c r="OPO367" s="38"/>
      <c r="OPP367" s="38"/>
      <c r="OPQ367" s="38"/>
      <c r="OPR367" s="38"/>
      <c r="OPS367" s="38"/>
      <c r="OPT367" s="39"/>
      <c r="OPU367" s="38"/>
      <c r="OPV367" s="38"/>
      <c r="OPW367" s="38"/>
      <c r="OPX367" s="38"/>
      <c r="OPY367" s="38"/>
      <c r="OPZ367" s="40"/>
      <c r="OQA367" s="38"/>
      <c r="OQB367" s="38"/>
      <c r="OQC367" s="38"/>
      <c r="OQD367" s="38"/>
      <c r="OQE367" s="38"/>
      <c r="OQF367" s="38"/>
      <c r="OQG367" s="39"/>
      <c r="OQH367" s="38"/>
      <c r="OQI367" s="38"/>
      <c r="OQJ367" s="38"/>
      <c r="OQK367" s="38"/>
      <c r="OQL367" s="38"/>
      <c r="OQM367" s="40"/>
      <c r="OQN367" s="38"/>
      <c r="OQO367" s="38"/>
      <c r="OQP367" s="38"/>
      <c r="OQQ367" s="38"/>
      <c r="OQR367" s="38"/>
      <c r="OQS367" s="38"/>
      <c r="OQT367" s="39"/>
      <c r="OQU367" s="38"/>
      <c r="OQV367" s="38"/>
      <c r="OQW367" s="38"/>
      <c r="OQX367" s="38"/>
      <c r="OQY367" s="38"/>
      <c r="OQZ367" s="40"/>
      <c r="ORA367" s="38"/>
      <c r="ORB367" s="38"/>
      <c r="ORC367" s="38"/>
      <c r="ORD367" s="38"/>
      <c r="ORE367" s="38"/>
      <c r="ORF367" s="38"/>
      <c r="ORG367" s="39"/>
      <c r="ORH367" s="38"/>
      <c r="ORI367" s="38"/>
      <c r="ORJ367" s="38"/>
      <c r="ORK367" s="38"/>
      <c r="ORL367" s="38"/>
      <c r="ORM367" s="40"/>
      <c r="ORN367" s="38"/>
      <c r="ORO367" s="38"/>
      <c r="ORP367" s="38"/>
      <c r="ORQ367" s="38"/>
      <c r="ORR367" s="38"/>
      <c r="ORS367" s="38"/>
      <c r="ORT367" s="39"/>
      <c r="ORU367" s="38"/>
      <c r="ORV367" s="38"/>
      <c r="ORW367" s="38"/>
      <c r="ORX367" s="38"/>
      <c r="ORY367" s="38"/>
      <c r="ORZ367" s="40"/>
      <c r="OSA367" s="38"/>
      <c r="OSB367" s="38"/>
      <c r="OSC367" s="38"/>
      <c r="OSD367" s="38"/>
      <c r="OSE367" s="38"/>
      <c r="OSF367" s="38"/>
      <c r="OSG367" s="39"/>
      <c r="OSH367" s="38"/>
      <c r="OSI367" s="38"/>
      <c r="OSJ367" s="38"/>
      <c r="OSK367" s="38"/>
      <c r="OSL367" s="38"/>
      <c r="OSM367" s="40"/>
      <c r="OSN367" s="38"/>
      <c r="OSO367" s="38"/>
      <c r="OSP367" s="38"/>
      <c r="OSQ367" s="38"/>
      <c r="OSR367" s="38"/>
      <c r="OSS367" s="38"/>
      <c r="OST367" s="39"/>
      <c r="OSU367" s="38"/>
      <c r="OSV367" s="38"/>
      <c r="OSW367" s="38"/>
      <c r="OSX367" s="38"/>
      <c r="OSY367" s="38"/>
      <c r="OSZ367" s="40"/>
      <c r="OTA367" s="38"/>
      <c r="OTB367" s="38"/>
      <c r="OTC367" s="38"/>
      <c r="OTD367" s="38"/>
      <c r="OTE367" s="38"/>
      <c r="OTF367" s="38"/>
      <c r="OTG367" s="39"/>
      <c r="OTH367" s="38"/>
      <c r="OTI367" s="38"/>
      <c r="OTJ367" s="38"/>
      <c r="OTK367" s="38"/>
      <c r="OTL367" s="38"/>
      <c r="OTM367" s="40"/>
      <c r="OTN367" s="38"/>
      <c r="OTO367" s="38"/>
      <c r="OTP367" s="38"/>
      <c r="OTQ367" s="38"/>
      <c r="OTR367" s="38"/>
      <c r="OTS367" s="38"/>
      <c r="OTT367" s="39"/>
      <c r="OTU367" s="38"/>
      <c r="OTV367" s="38"/>
      <c r="OTW367" s="38"/>
      <c r="OTX367" s="38"/>
      <c r="OTY367" s="38"/>
      <c r="OTZ367" s="40"/>
      <c r="OUA367" s="38"/>
      <c r="OUB367" s="38"/>
      <c r="OUC367" s="38"/>
      <c r="OUD367" s="38"/>
      <c r="OUE367" s="38"/>
      <c r="OUF367" s="38"/>
      <c r="OUG367" s="39"/>
      <c r="OUH367" s="38"/>
      <c r="OUI367" s="38"/>
      <c r="OUJ367" s="38"/>
      <c r="OUK367" s="38"/>
      <c r="OUL367" s="38"/>
      <c r="OUM367" s="40"/>
      <c r="OUN367" s="38"/>
      <c r="OUO367" s="38"/>
      <c r="OUP367" s="38"/>
      <c r="OUQ367" s="38"/>
      <c r="OUR367" s="38"/>
      <c r="OUS367" s="38"/>
      <c r="OUT367" s="39"/>
      <c r="OUU367" s="38"/>
      <c r="OUV367" s="38"/>
      <c r="OUW367" s="38"/>
      <c r="OUX367" s="38"/>
      <c r="OUY367" s="38"/>
      <c r="OUZ367" s="40"/>
      <c r="OVA367" s="38"/>
      <c r="OVB367" s="38"/>
      <c r="OVC367" s="38"/>
      <c r="OVD367" s="38"/>
      <c r="OVE367" s="38"/>
      <c r="OVF367" s="38"/>
      <c r="OVG367" s="39"/>
      <c r="OVH367" s="38"/>
      <c r="OVI367" s="38"/>
      <c r="OVJ367" s="38"/>
      <c r="OVK367" s="38"/>
      <c r="OVL367" s="38"/>
      <c r="OVM367" s="40"/>
      <c r="OVN367" s="38"/>
      <c r="OVO367" s="38"/>
      <c r="OVP367" s="38"/>
      <c r="OVQ367" s="38"/>
      <c r="OVR367" s="38"/>
      <c r="OVS367" s="38"/>
      <c r="OVT367" s="39"/>
      <c r="OVU367" s="38"/>
      <c r="OVV367" s="38"/>
      <c r="OVW367" s="38"/>
      <c r="OVX367" s="38"/>
      <c r="OVY367" s="38"/>
      <c r="OVZ367" s="40"/>
      <c r="OWA367" s="38"/>
      <c r="OWB367" s="38"/>
      <c r="OWC367" s="38"/>
      <c r="OWD367" s="38"/>
      <c r="OWE367" s="38"/>
      <c r="OWF367" s="38"/>
      <c r="OWG367" s="39"/>
      <c r="OWH367" s="38"/>
      <c r="OWI367" s="38"/>
      <c r="OWJ367" s="38"/>
      <c r="OWK367" s="38"/>
      <c r="OWL367" s="38"/>
      <c r="OWM367" s="40"/>
      <c r="OWN367" s="38"/>
      <c r="OWO367" s="38"/>
      <c r="OWP367" s="38"/>
      <c r="OWQ367" s="38"/>
      <c r="OWR367" s="38"/>
      <c r="OWS367" s="38"/>
      <c r="OWT367" s="39"/>
      <c r="OWU367" s="38"/>
      <c r="OWV367" s="38"/>
      <c r="OWW367" s="38"/>
      <c r="OWX367" s="38"/>
      <c r="OWY367" s="38"/>
      <c r="OWZ367" s="40"/>
      <c r="OXA367" s="38"/>
      <c r="OXB367" s="38"/>
      <c r="OXC367" s="38"/>
      <c r="OXD367" s="38"/>
      <c r="OXE367" s="38"/>
      <c r="OXF367" s="38"/>
      <c r="OXG367" s="39"/>
      <c r="OXH367" s="38"/>
      <c r="OXI367" s="38"/>
      <c r="OXJ367" s="38"/>
      <c r="OXK367" s="38"/>
      <c r="OXL367" s="38"/>
      <c r="OXM367" s="40"/>
      <c r="OXN367" s="38"/>
      <c r="OXO367" s="38"/>
      <c r="OXP367" s="38"/>
      <c r="OXQ367" s="38"/>
      <c r="OXR367" s="38"/>
      <c r="OXS367" s="38"/>
      <c r="OXT367" s="39"/>
      <c r="OXU367" s="38"/>
      <c r="OXV367" s="38"/>
      <c r="OXW367" s="38"/>
      <c r="OXX367" s="38"/>
      <c r="OXY367" s="38"/>
      <c r="OXZ367" s="40"/>
      <c r="OYA367" s="38"/>
      <c r="OYB367" s="38"/>
      <c r="OYC367" s="38"/>
      <c r="OYD367" s="38"/>
      <c r="OYE367" s="38"/>
      <c r="OYF367" s="38"/>
      <c r="OYG367" s="39"/>
      <c r="OYH367" s="38"/>
      <c r="OYI367" s="38"/>
      <c r="OYJ367" s="38"/>
      <c r="OYK367" s="38"/>
      <c r="OYL367" s="38"/>
      <c r="OYM367" s="40"/>
      <c r="OYN367" s="38"/>
      <c r="OYO367" s="38"/>
      <c r="OYP367" s="38"/>
      <c r="OYQ367" s="38"/>
      <c r="OYR367" s="38"/>
      <c r="OYS367" s="38"/>
      <c r="OYT367" s="39"/>
      <c r="OYU367" s="38"/>
      <c r="OYV367" s="38"/>
      <c r="OYW367" s="38"/>
      <c r="OYX367" s="38"/>
      <c r="OYY367" s="38"/>
      <c r="OYZ367" s="40"/>
      <c r="OZA367" s="38"/>
      <c r="OZB367" s="38"/>
      <c r="OZC367" s="38"/>
      <c r="OZD367" s="38"/>
      <c r="OZE367" s="38"/>
      <c r="OZF367" s="38"/>
      <c r="OZG367" s="39"/>
      <c r="OZH367" s="38"/>
      <c r="OZI367" s="38"/>
      <c r="OZJ367" s="38"/>
      <c r="OZK367" s="38"/>
      <c r="OZL367" s="38"/>
      <c r="OZM367" s="40"/>
      <c r="OZN367" s="38"/>
      <c r="OZO367" s="38"/>
      <c r="OZP367" s="38"/>
      <c r="OZQ367" s="38"/>
      <c r="OZR367" s="38"/>
      <c r="OZS367" s="38"/>
      <c r="OZT367" s="39"/>
      <c r="OZU367" s="38"/>
      <c r="OZV367" s="38"/>
      <c r="OZW367" s="38"/>
      <c r="OZX367" s="38"/>
      <c r="OZY367" s="38"/>
      <c r="OZZ367" s="40"/>
      <c r="PAA367" s="38"/>
      <c r="PAB367" s="38"/>
      <c r="PAC367" s="38"/>
      <c r="PAD367" s="38"/>
      <c r="PAE367" s="38"/>
      <c r="PAF367" s="38"/>
      <c r="PAG367" s="39"/>
      <c r="PAH367" s="38"/>
      <c r="PAI367" s="38"/>
      <c r="PAJ367" s="38"/>
      <c r="PAK367" s="38"/>
      <c r="PAL367" s="38"/>
      <c r="PAM367" s="40"/>
      <c r="PAN367" s="38"/>
      <c r="PAO367" s="38"/>
      <c r="PAP367" s="38"/>
      <c r="PAQ367" s="38"/>
      <c r="PAR367" s="38"/>
      <c r="PAS367" s="38"/>
      <c r="PAT367" s="39"/>
      <c r="PAU367" s="38"/>
      <c r="PAV367" s="38"/>
      <c r="PAW367" s="38"/>
      <c r="PAX367" s="38"/>
      <c r="PAY367" s="38"/>
      <c r="PAZ367" s="40"/>
      <c r="PBA367" s="38"/>
      <c r="PBB367" s="38"/>
      <c r="PBC367" s="38"/>
      <c r="PBD367" s="38"/>
      <c r="PBE367" s="38"/>
      <c r="PBF367" s="38"/>
      <c r="PBG367" s="39"/>
      <c r="PBH367" s="38"/>
      <c r="PBI367" s="38"/>
      <c r="PBJ367" s="38"/>
      <c r="PBK367" s="38"/>
      <c r="PBL367" s="38"/>
      <c r="PBM367" s="40"/>
      <c r="PBN367" s="38"/>
      <c r="PBO367" s="38"/>
      <c r="PBP367" s="38"/>
      <c r="PBQ367" s="38"/>
      <c r="PBR367" s="38"/>
      <c r="PBS367" s="38"/>
      <c r="PBT367" s="39"/>
      <c r="PBU367" s="38"/>
      <c r="PBV367" s="38"/>
      <c r="PBW367" s="38"/>
      <c r="PBX367" s="38"/>
      <c r="PBY367" s="38"/>
      <c r="PBZ367" s="40"/>
      <c r="PCA367" s="38"/>
      <c r="PCB367" s="38"/>
      <c r="PCC367" s="38"/>
      <c r="PCD367" s="38"/>
      <c r="PCE367" s="38"/>
      <c r="PCF367" s="38"/>
      <c r="PCG367" s="39"/>
      <c r="PCH367" s="38"/>
      <c r="PCI367" s="38"/>
      <c r="PCJ367" s="38"/>
      <c r="PCK367" s="38"/>
      <c r="PCL367" s="38"/>
      <c r="PCM367" s="40"/>
      <c r="PCN367" s="38"/>
      <c r="PCO367" s="38"/>
      <c r="PCP367" s="38"/>
      <c r="PCQ367" s="38"/>
      <c r="PCR367" s="38"/>
      <c r="PCS367" s="38"/>
      <c r="PCT367" s="39"/>
      <c r="PCU367" s="38"/>
      <c r="PCV367" s="38"/>
      <c r="PCW367" s="38"/>
      <c r="PCX367" s="38"/>
      <c r="PCY367" s="38"/>
      <c r="PCZ367" s="40"/>
      <c r="PDA367" s="38"/>
      <c r="PDB367" s="38"/>
      <c r="PDC367" s="38"/>
      <c r="PDD367" s="38"/>
      <c r="PDE367" s="38"/>
      <c r="PDF367" s="38"/>
      <c r="PDG367" s="39"/>
      <c r="PDH367" s="38"/>
      <c r="PDI367" s="38"/>
      <c r="PDJ367" s="38"/>
      <c r="PDK367" s="38"/>
      <c r="PDL367" s="38"/>
      <c r="PDM367" s="40"/>
      <c r="PDN367" s="38"/>
      <c r="PDO367" s="38"/>
      <c r="PDP367" s="38"/>
      <c r="PDQ367" s="38"/>
      <c r="PDR367" s="38"/>
      <c r="PDS367" s="38"/>
      <c r="PDT367" s="39"/>
      <c r="PDU367" s="38"/>
      <c r="PDV367" s="38"/>
      <c r="PDW367" s="38"/>
      <c r="PDX367" s="38"/>
      <c r="PDY367" s="38"/>
      <c r="PDZ367" s="40"/>
      <c r="PEA367" s="38"/>
      <c r="PEB367" s="38"/>
      <c r="PEC367" s="38"/>
      <c r="PED367" s="38"/>
      <c r="PEE367" s="38"/>
      <c r="PEF367" s="38"/>
      <c r="PEG367" s="39"/>
      <c r="PEH367" s="38"/>
      <c r="PEI367" s="38"/>
      <c r="PEJ367" s="38"/>
      <c r="PEK367" s="38"/>
      <c r="PEL367" s="38"/>
      <c r="PEM367" s="40"/>
      <c r="PEN367" s="38"/>
      <c r="PEO367" s="38"/>
      <c r="PEP367" s="38"/>
      <c r="PEQ367" s="38"/>
      <c r="PER367" s="38"/>
      <c r="PES367" s="38"/>
      <c r="PET367" s="39"/>
      <c r="PEU367" s="38"/>
      <c r="PEV367" s="38"/>
      <c r="PEW367" s="38"/>
      <c r="PEX367" s="38"/>
      <c r="PEY367" s="38"/>
      <c r="PEZ367" s="40"/>
      <c r="PFA367" s="38"/>
      <c r="PFB367" s="38"/>
      <c r="PFC367" s="38"/>
      <c r="PFD367" s="38"/>
      <c r="PFE367" s="38"/>
      <c r="PFF367" s="38"/>
      <c r="PFG367" s="39"/>
      <c r="PFH367" s="38"/>
      <c r="PFI367" s="38"/>
      <c r="PFJ367" s="38"/>
      <c r="PFK367" s="38"/>
      <c r="PFL367" s="38"/>
      <c r="PFM367" s="40"/>
      <c r="PFN367" s="38"/>
      <c r="PFO367" s="38"/>
      <c r="PFP367" s="38"/>
      <c r="PFQ367" s="38"/>
      <c r="PFR367" s="38"/>
      <c r="PFS367" s="38"/>
      <c r="PFT367" s="39"/>
      <c r="PFU367" s="38"/>
      <c r="PFV367" s="38"/>
      <c r="PFW367" s="38"/>
      <c r="PFX367" s="38"/>
      <c r="PFY367" s="38"/>
      <c r="PFZ367" s="40"/>
      <c r="PGA367" s="38"/>
      <c r="PGB367" s="38"/>
      <c r="PGC367" s="38"/>
      <c r="PGD367" s="38"/>
      <c r="PGE367" s="38"/>
      <c r="PGF367" s="38"/>
      <c r="PGG367" s="39"/>
      <c r="PGH367" s="38"/>
      <c r="PGI367" s="38"/>
      <c r="PGJ367" s="38"/>
      <c r="PGK367" s="38"/>
      <c r="PGL367" s="38"/>
      <c r="PGM367" s="40"/>
      <c r="PGN367" s="38"/>
      <c r="PGO367" s="38"/>
      <c r="PGP367" s="38"/>
      <c r="PGQ367" s="38"/>
      <c r="PGR367" s="38"/>
      <c r="PGS367" s="38"/>
      <c r="PGT367" s="39"/>
      <c r="PGU367" s="38"/>
      <c r="PGV367" s="38"/>
      <c r="PGW367" s="38"/>
      <c r="PGX367" s="38"/>
      <c r="PGY367" s="38"/>
      <c r="PGZ367" s="40"/>
      <c r="PHA367" s="38"/>
      <c r="PHB367" s="38"/>
      <c r="PHC367" s="38"/>
      <c r="PHD367" s="38"/>
      <c r="PHE367" s="38"/>
      <c r="PHF367" s="38"/>
      <c r="PHG367" s="39"/>
      <c r="PHH367" s="38"/>
      <c r="PHI367" s="38"/>
      <c r="PHJ367" s="38"/>
      <c r="PHK367" s="38"/>
      <c r="PHL367" s="38"/>
      <c r="PHM367" s="40"/>
      <c r="PHN367" s="38"/>
      <c r="PHO367" s="38"/>
      <c r="PHP367" s="38"/>
      <c r="PHQ367" s="38"/>
      <c r="PHR367" s="38"/>
      <c r="PHS367" s="38"/>
      <c r="PHT367" s="39"/>
      <c r="PHU367" s="38"/>
      <c r="PHV367" s="38"/>
      <c r="PHW367" s="38"/>
      <c r="PHX367" s="38"/>
      <c r="PHY367" s="38"/>
      <c r="PHZ367" s="40"/>
      <c r="PIA367" s="38"/>
      <c r="PIB367" s="38"/>
      <c r="PIC367" s="38"/>
      <c r="PID367" s="38"/>
      <c r="PIE367" s="38"/>
      <c r="PIF367" s="38"/>
      <c r="PIG367" s="39"/>
      <c r="PIH367" s="38"/>
      <c r="PII367" s="38"/>
      <c r="PIJ367" s="38"/>
      <c r="PIK367" s="38"/>
      <c r="PIL367" s="38"/>
      <c r="PIM367" s="40"/>
      <c r="PIN367" s="38"/>
      <c r="PIO367" s="38"/>
      <c r="PIP367" s="38"/>
      <c r="PIQ367" s="38"/>
      <c r="PIR367" s="38"/>
      <c r="PIS367" s="38"/>
      <c r="PIT367" s="39"/>
      <c r="PIU367" s="38"/>
      <c r="PIV367" s="38"/>
      <c r="PIW367" s="38"/>
      <c r="PIX367" s="38"/>
      <c r="PIY367" s="38"/>
      <c r="PIZ367" s="40"/>
      <c r="PJA367" s="38"/>
      <c r="PJB367" s="38"/>
      <c r="PJC367" s="38"/>
      <c r="PJD367" s="38"/>
      <c r="PJE367" s="38"/>
      <c r="PJF367" s="38"/>
      <c r="PJG367" s="39"/>
      <c r="PJH367" s="38"/>
      <c r="PJI367" s="38"/>
      <c r="PJJ367" s="38"/>
      <c r="PJK367" s="38"/>
      <c r="PJL367" s="38"/>
      <c r="PJM367" s="40"/>
      <c r="PJN367" s="38"/>
      <c r="PJO367" s="38"/>
      <c r="PJP367" s="38"/>
      <c r="PJQ367" s="38"/>
      <c r="PJR367" s="38"/>
      <c r="PJS367" s="38"/>
      <c r="PJT367" s="39"/>
      <c r="PJU367" s="38"/>
      <c r="PJV367" s="38"/>
      <c r="PJW367" s="38"/>
      <c r="PJX367" s="38"/>
      <c r="PJY367" s="38"/>
      <c r="PJZ367" s="40"/>
      <c r="PKA367" s="38"/>
      <c r="PKB367" s="38"/>
      <c r="PKC367" s="38"/>
      <c r="PKD367" s="38"/>
      <c r="PKE367" s="38"/>
      <c r="PKF367" s="38"/>
      <c r="PKG367" s="39"/>
      <c r="PKH367" s="38"/>
      <c r="PKI367" s="38"/>
      <c r="PKJ367" s="38"/>
      <c r="PKK367" s="38"/>
      <c r="PKL367" s="38"/>
      <c r="PKM367" s="40"/>
      <c r="PKN367" s="38"/>
      <c r="PKO367" s="38"/>
      <c r="PKP367" s="38"/>
      <c r="PKQ367" s="38"/>
      <c r="PKR367" s="38"/>
      <c r="PKS367" s="38"/>
      <c r="PKT367" s="39"/>
      <c r="PKU367" s="38"/>
      <c r="PKV367" s="38"/>
      <c r="PKW367" s="38"/>
      <c r="PKX367" s="38"/>
      <c r="PKY367" s="38"/>
      <c r="PKZ367" s="40"/>
      <c r="PLA367" s="38"/>
      <c r="PLB367" s="38"/>
      <c r="PLC367" s="38"/>
      <c r="PLD367" s="38"/>
      <c r="PLE367" s="38"/>
      <c r="PLF367" s="38"/>
      <c r="PLG367" s="39"/>
      <c r="PLH367" s="38"/>
      <c r="PLI367" s="38"/>
      <c r="PLJ367" s="38"/>
      <c r="PLK367" s="38"/>
      <c r="PLL367" s="38"/>
      <c r="PLM367" s="40"/>
      <c r="PLN367" s="38"/>
      <c r="PLO367" s="38"/>
      <c r="PLP367" s="38"/>
      <c r="PLQ367" s="38"/>
      <c r="PLR367" s="38"/>
      <c r="PLS367" s="38"/>
      <c r="PLT367" s="39"/>
      <c r="PLU367" s="38"/>
      <c r="PLV367" s="38"/>
      <c r="PLW367" s="38"/>
      <c r="PLX367" s="38"/>
      <c r="PLY367" s="38"/>
      <c r="PLZ367" s="40"/>
      <c r="PMA367" s="38"/>
      <c r="PMB367" s="38"/>
      <c r="PMC367" s="38"/>
      <c r="PMD367" s="38"/>
      <c r="PME367" s="38"/>
      <c r="PMF367" s="38"/>
      <c r="PMG367" s="39"/>
      <c r="PMH367" s="38"/>
      <c r="PMI367" s="38"/>
      <c r="PMJ367" s="38"/>
      <c r="PMK367" s="38"/>
      <c r="PML367" s="38"/>
      <c r="PMM367" s="40"/>
      <c r="PMN367" s="38"/>
      <c r="PMO367" s="38"/>
      <c r="PMP367" s="38"/>
      <c r="PMQ367" s="38"/>
      <c r="PMR367" s="38"/>
      <c r="PMS367" s="38"/>
      <c r="PMT367" s="39"/>
      <c r="PMU367" s="38"/>
      <c r="PMV367" s="38"/>
      <c r="PMW367" s="38"/>
      <c r="PMX367" s="38"/>
      <c r="PMY367" s="38"/>
      <c r="PMZ367" s="40"/>
      <c r="PNA367" s="38"/>
      <c r="PNB367" s="38"/>
      <c r="PNC367" s="38"/>
      <c r="PND367" s="38"/>
      <c r="PNE367" s="38"/>
      <c r="PNF367" s="38"/>
      <c r="PNG367" s="39"/>
      <c r="PNH367" s="38"/>
      <c r="PNI367" s="38"/>
      <c r="PNJ367" s="38"/>
      <c r="PNK367" s="38"/>
      <c r="PNL367" s="38"/>
      <c r="PNM367" s="40"/>
      <c r="PNN367" s="38"/>
      <c r="PNO367" s="38"/>
      <c r="PNP367" s="38"/>
      <c r="PNQ367" s="38"/>
      <c r="PNR367" s="38"/>
      <c r="PNS367" s="38"/>
      <c r="PNT367" s="39"/>
      <c r="PNU367" s="38"/>
      <c r="PNV367" s="38"/>
      <c r="PNW367" s="38"/>
      <c r="PNX367" s="38"/>
      <c r="PNY367" s="38"/>
      <c r="PNZ367" s="40"/>
      <c r="POA367" s="38"/>
      <c r="POB367" s="38"/>
      <c r="POC367" s="38"/>
      <c r="POD367" s="38"/>
      <c r="POE367" s="38"/>
      <c r="POF367" s="38"/>
      <c r="POG367" s="39"/>
      <c r="POH367" s="38"/>
      <c r="POI367" s="38"/>
      <c r="POJ367" s="38"/>
      <c r="POK367" s="38"/>
      <c r="POL367" s="38"/>
      <c r="POM367" s="40"/>
      <c r="PON367" s="38"/>
      <c r="POO367" s="38"/>
      <c r="POP367" s="38"/>
      <c r="POQ367" s="38"/>
      <c r="POR367" s="38"/>
      <c r="POS367" s="38"/>
      <c r="POT367" s="39"/>
      <c r="POU367" s="38"/>
      <c r="POV367" s="38"/>
      <c r="POW367" s="38"/>
      <c r="POX367" s="38"/>
      <c r="POY367" s="38"/>
      <c r="POZ367" s="40"/>
      <c r="PPA367" s="38"/>
      <c r="PPB367" s="38"/>
      <c r="PPC367" s="38"/>
      <c r="PPD367" s="38"/>
      <c r="PPE367" s="38"/>
      <c r="PPF367" s="38"/>
      <c r="PPG367" s="39"/>
      <c r="PPH367" s="38"/>
      <c r="PPI367" s="38"/>
      <c r="PPJ367" s="38"/>
      <c r="PPK367" s="38"/>
      <c r="PPL367" s="38"/>
      <c r="PPM367" s="40"/>
      <c r="PPN367" s="38"/>
      <c r="PPO367" s="38"/>
      <c r="PPP367" s="38"/>
      <c r="PPQ367" s="38"/>
      <c r="PPR367" s="38"/>
      <c r="PPS367" s="38"/>
      <c r="PPT367" s="39"/>
      <c r="PPU367" s="38"/>
      <c r="PPV367" s="38"/>
      <c r="PPW367" s="38"/>
      <c r="PPX367" s="38"/>
      <c r="PPY367" s="38"/>
      <c r="PPZ367" s="40"/>
      <c r="PQA367" s="38"/>
      <c r="PQB367" s="38"/>
      <c r="PQC367" s="38"/>
      <c r="PQD367" s="38"/>
      <c r="PQE367" s="38"/>
      <c r="PQF367" s="38"/>
      <c r="PQG367" s="39"/>
      <c r="PQH367" s="38"/>
      <c r="PQI367" s="38"/>
      <c r="PQJ367" s="38"/>
      <c r="PQK367" s="38"/>
      <c r="PQL367" s="38"/>
      <c r="PQM367" s="40"/>
      <c r="PQN367" s="38"/>
      <c r="PQO367" s="38"/>
      <c r="PQP367" s="38"/>
      <c r="PQQ367" s="38"/>
      <c r="PQR367" s="38"/>
      <c r="PQS367" s="38"/>
      <c r="PQT367" s="39"/>
      <c r="PQU367" s="38"/>
      <c r="PQV367" s="38"/>
      <c r="PQW367" s="38"/>
      <c r="PQX367" s="38"/>
      <c r="PQY367" s="38"/>
      <c r="PQZ367" s="40"/>
      <c r="PRA367" s="38"/>
      <c r="PRB367" s="38"/>
      <c r="PRC367" s="38"/>
      <c r="PRD367" s="38"/>
      <c r="PRE367" s="38"/>
      <c r="PRF367" s="38"/>
      <c r="PRG367" s="39"/>
      <c r="PRH367" s="38"/>
      <c r="PRI367" s="38"/>
      <c r="PRJ367" s="38"/>
      <c r="PRK367" s="38"/>
      <c r="PRL367" s="38"/>
      <c r="PRM367" s="40"/>
      <c r="PRN367" s="38"/>
      <c r="PRO367" s="38"/>
      <c r="PRP367" s="38"/>
      <c r="PRQ367" s="38"/>
      <c r="PRR367" s="38"/>
      <c r="PRS367" s="38"/>
      <c r="PRT367" s="39"/>
      <c r="PRU367" s="38"/>
      <c r="PRV367" s="38"/>
      <c r="PRW367" s="38"/>
      <c r="PRX367" s="38"/>
      <c r="PRY367" s="38"/>
      <c r="PRZ367" s="40"/>
      <c r="PSA367" s="38"/>
      <c r="PSB367" s="38"/>
      <c r="PSC367" s="38"/>
      <c r="PSD367" s="38"/>
      <c r="PSE367" s="38"/>
      <c r="PSF367" s="38"/>
      <c r="PSG367" s="39"/>
      <c r="PSH367" s="38"/>
      <c r="PSI367" s="38"/>
      <c r="PSJ367" s="38"/>
      <c r="PSK367" s="38"/>
      <c r="PSL367" s="38"/>
      <c r="PSM367" s="40"/>
      <c r="PSN367" s="38"/>
      <c r="PSO367" s="38"/>
      <c r="PSP367" s="38"/>
      <c r="PSQ367" s="38"/>
      <c r="PSR367" s="38"/>
      <c r="PSS367" s="38"/>
      <c r="PST367" s="39"/>
      <c r="PSU367" s="38"/>
      <c r="PSV367" s="38"/>
      <c r="PSW367" s="38"/>
      <c r="PSX367" s="38"/>
      <c r="PSY367" s="38"/>
      <c r="PSZ367" s="40"/>
      <c r="PTA367" s="38"/>
      <c r="PTB367" s="38"/>
      <c r="PTC367" s="38"/>
      <c r="PTD367" s="38"/>
      <c r="PTE367" s="38"/>
      <c r="PTF367" s="38"/>
      <c r="PTG367" s="39"/>
      <c r="PTH367" s="38"/>
      <c r="PTI367" s="38"/>
      <c r="PTJ367" s="38"/>
      <c r="PTK367" s="38"/>
      <c r="PTL367" s="38"/>
      <c r="PTM367" s="40"/>
      <c r="PTN367" s="38"/>
      <c r="PTO367" s="38"/>
      <c r="PTP367" s="38"/>
      <c r="PTQ367" s="38"/>
      <c r="PTR367" s="38"/>
      <c r="PTS367" s="38"/>
      <c r="PTT367" s="39"/>
      <c r="PTU367" s="38"/>
      <c r="PTV367" s="38"/>
      <c r="PTW367" s="38"/>
      <c r="PTX367" s="38"/>
      <c r="PTY367" s="38"/>
      <c r="PTZ367" s="40"/>
      <c r="PUA367" s="38"/>
      <c r="PUB367" s="38"/>
      <c r="PUC367" s="38"/>
      <c r="PUD367" s="38"/>
      <c r="PUE367" s="38"/>
      <c r="PUF367" s="38"/>
      <c r="PUG367" s="39"/>
      <c r="PUH367" s="38"/>
      <c r="PUI367" s="38"/>
      <c r="PUJ367" s="38"/>
      <c r="PUK367" s="38"/>
      <c r="PUL367" s="38"/>
      <c r="PUM367" s="40"/>
      <c r="PUN367" s="38"/>
      <c r="PUO367" s="38"/>
      <c r="PUP367" s="38"/>
      <c r="PUQ367" s="38"/>
      <c r="PUR367" s="38"/>
      <c r="PUS367" s="38"/>
      <c r="PUT367" s="39"/>
      <c r="PUU367" s="38"/>
      <c r="PUV367" s="38"/>
      <c r="PUW367" s="38"/>
      <c r="PUX367" s="38"/>
      <c r="PUY367" s="38"/>
      <c r="PUZ367" s="40"/>
      <c r="PVA367" s="38"/>
      <c r="PVB367" s="38"/>
      <c r="PVC367" s="38"/>
      <c r="PVD367" s="38"/>
      <c r="PVE367" s="38"/>
      <c r="PVF367" s="38"/>
      <c r="PVG367" s="39"/>
      <c r="PVH367" s="38"/>
      <c r="PVI367" s="38"/>
      <c r="PVJ367" s="38"/>
      <c r="PVK367" s="38"/>
      <c r="PVL367" s="38"/>
      <c r="PVM367" s="40"/>
      <c r="PVN367" s="38"/>
      <c r="PVO367" s="38"/>
      <c r="PVP367" s="38"/>
      <c r="PVQ367" s="38"/>
      <c r="PVR367" s="38"/>
      <c r="PVS367" s="38"/>
      <c r="PVT367" s="39"/>
      <c r="PVU367" s="38"/>
      <c r="PVV367" s="38"/>
      <c r="PVW367" s="38"/>
      <c r="PVX367" s="38"/>
      <c r="PVY367" s="38"/>
      <c r="PVZ367" s="40"/>
      <c r="PWA367" s="38"/>
      <c r="PWB367" s="38"/>
      <c r="PWC367" s="38"/>
      <c r="PWD367" s="38"/>
      <c r="PWE367" s="38"/>
      <c r="PWF367" s="38"/>
      <c r="PWG367" s="39"/>
      <c r="PWH367" s="38"/>
      <c r="PWI367" s="38"/>
      <c r="PWJ367" s="38"/>
      <c r="PWK367" s="38"/>
      <c r="PWL367" s="38"/>
      <c r="PWM367" s="40"/>
      <c r="PWN367" s="38"/>
      <c r="PWO367" s="38"/>
      <c r="PWP367" s="38"/>
      <c r="PWQ367" s="38"/>
      <c r="PWR367" s="38"/>
      <c r="PWS367" s="38"/>
      <c r="PWT367" s="39"/>
      <c r="PWU367" s="38"/>
      <c r="PWV367" s="38"/>
      <c r="PWW367" s="38"/>
      <c r="PWX367" s="38"/>
      <c r="PWY367" s="38"/>
      <c r="PWZ367" s="40"/>
      <c r="PXA367" s="38"/>
      <c r="PXB367" s="38"/>
      <c r="PXC367" s="38"/>
      <c r="PXD367" s="38"/>
      <c r="PXE367" s="38"/>
      <c r="PXF367" s="38"/>
      <c r="PXG367" s="39"/>
      <c r="PXH367" s="38"/>
      <c r="PXI367" s="38"/>
      <c r="PXJ367" s="38"/>
      <c r="PXK367" s="38"/>
      <c r="PXL367" s="38"/>
      <c r="PXM367" s="40"/>
      <c r="PXN367" s="38"/>
      <c r="PXO367" s="38"/>
      <c r="PXP367" s="38"/>
      <c r="PXQ367" s="38"/>
      <c r="PXR367" s="38"/>
      <c r="PXS367" s="38"/>
      <c r="PXT367" s="39"/>
      <c r="PXU367" s="38"/>
      <c r="PXV367" s="38"/>
      <c r="PXW367" s="38"/>
      <c r="PXX367" s="38"/>
      <c r="PXY367" s="38"/>
      <c r="PXZ367" s="40"/>
      <c r="PYA367" s="38"/>
      <c r="PYB367" s="38"/>
      <c r="PYC367" s="38"/>
      <c r="PYD367" s="38"/>
      <c r="PYE367" s="38"/>
      <c r="PYF367" s="38"/>
      <c r="PYG367" s="39"/>
      <c r="PYH367" s="38"/>
      <c r="PYI367" s="38"/>
      <c r="PYJ367" s="38"/>
      <c r="PYK367" s="38"/>
      <c r="PYL367" s="38"/>
      <c r="PYM367" s="40"/>
      <c r="PYN367" s="38"/>
      <c r="PYO367" s="38"/>
      <c r="PYP367" s="38"/>
      <c r="PYQ367" s="38"/>
      <c r="PYR367" s="38"/>
      <c r="PYS367" s="38"/>
      <c r="PYT367" s="39"/>
      <c r="PYU367" s="38"/>
      <c r="PYV367" s="38"/>
      <c r="PYW367" s="38"/>
      <c r="PYX367" s="38"/>
      <c r="PYY367" s="38"/>
      <c r="PYZ367" s="40"/>
      <c r="PZA367" s="38"/>
      <c r="PZB367" s="38"/>
      <c r="PZC367" s="38"/>
      <c r="PZD367" s="38"/>
      <c r="PZE367" s="38"/>
      <c r="PZF367" s="38"/>
      <c r="PZG367" s="39"/>
      <c r="PZH367" s="38"/>
      <c r="PZI367" s="38"/>
      <c r="PZJ367" s="38"/>
      <c r="PZK367" s="38"/>
      <c r="PZL367" s="38"/>
      <c r="PZM367" s="40"/>
      <c r="PZN367" s="38"/>
      <c r="PZO367" s="38"/>
      <c r="PZP367" s="38"/>
      <c r="PZQ367" s="38"/>
      <c r="PZR367" s="38"/>
      <c r="PZS367" s="38"/>
      <c r="PZT367" s="39"/>
      <c r="PZU367" s="38"/>
      <c r="PZV367" s="38"/>
      <c r="PZW367" s="38"/>
      <c r="PZX367" s="38"/>
      <c r="PZY367" s="38"/>
      <c r="PZZ367" s="40"/>
      <c r="QAA367" s="38"/>
      <c r="QAB367" s="38"/>
      <c r="QAC367" s="38"/>
      <c r="QAD367" s="38"/>
      <c r="QAE367" s="38"/>
      <c r="QAF367" s="38"/>
      <c r="QAG367" s="39"/>
      <c r="QAH367" s="38"/>
      <c r="QAI367" s="38"/>
      <c r="QAJ367" s="38"/>
      <c r="QAK367" s="38"/>
      <c r="QAL367" s="38"/>
      <c r="QAM367" s="40"/>
      <c r="QAN367" s="38"/>
      <c r="QAO367" s="38"/>
      <c r="QAP367" s="38"/>
      <c r="QAQ367" s="38"/>
      <c r="QAR367" s="38"/>
      <c r="QAS367" s="38"/>
      <c r="QAT367" s="39"/>
      <c r="QAU367" s="38"/>
      <c r="QAV367" s="38"/>
      <c r="QAW367" s="38"/>
      <c r="QAX367" s="38"/>
      <c r="QAY367" s="38"/>
      <c r="QAZ367" s="40"/>
      <c r="QBA367" s="38"/>
      <c r="QBB367" s="38"/>
      <c r="QBC367" s="38"/>
      <c r="QBD367" s="38"/>
      <c r="QBE367" s="38"/>
      <c r="QBF367" s="38"/>
      <c r="QBG367" s="39"/>
      <c r="QBH367" s="38"/>
      <c r="QBI367" s="38"/>
      <c r="QBJ367" s="38"/>
      <c r="QBK367" s="38"/>
      <c r="QBL367" s="38"/>
      <c r="QBM367" s="40"/>
      <c r="QBN367" s="38"/>
      <c r="QBO367" s="38"/>
      <c r="QBP367" s="38"/>
      <c r="QBQ367" s="38"/>
      <c r="QBR367" s="38"/>
      <c r="QBS367" s="38"/>
      <c r="QBT367" s="39"/>
      <c r="QBU367" s="38"/>
      <c r="QBV367" s="38"/>
      <c r="QBW367" s="38"/>
      <c r="QBX367" s="38"/>
      <c r="QBY367" s="38"/>
      <c r="QBZ367" s="40"/>
      <c r="QCA367" s="38"/>
      <c r="QCB367" s="38"/>
      <c r="QCC367" s="38"/>
      <c r="QCD367" s="38"/>
      <c r="QCE367" s="38"/>
      <c r="QCF367" s="38"/>
      <c r="QCG367" s="39"/>
      <c r="QCH367" s="38"/>
      <c r="QCI367" s="38"/>
      <c r="QCJ367" s="38"/>
      <c r="QCK367" s="38"/>
      <c r="QCL367" s="38"/>
      <c r="QCM367" s="40"/>
      <c r="QCN367" s="38"/>
      <c r="QCO367" s="38"/>
      <c r="QCP367" s="38"/>
      <c r="QCQ367" s="38"/>
      <c r="QCR367" s="38"/>
      <c r="QCS367" s="38"/>
      <c r="QCT367" s="39"/>
      <c r="QCU367" s="38"/>
      <c r="QCV367" s="38"/>
      <c r="QCW367" s="38"/>
      <c r="QCX367" s="38"/>
      <c r="QCY367" s="38"/>
      <c r="QCZ367" s="40"/>
      <c r="QDA367" s="38"/>
      <c r="QDB367" s="38"/>
      <c r="QDC367" s="38"/>
      <c r="QDD367" s="38"/>
      <c r="QDE367" s="38"/>
      <c r="QDF367" s="38"/>
      <c r="QDG367" s="39"/>
      <c r="QDH367" s="38"/>
      <c r="QDI367" s="38"/>
      <c r="QDJ367" s="38"/>
      <c r="QDK367" s="38"/>
      <c r="QDL367" s="38"/>
      <c r="QDM367" s="40"/>
      <c r="QDN367" s="38"/>
      <c r="QDO367" s="38"/>
      <c r="QDP367" s="38"/>
      <c r="QDQ367" s="38"/>
      <c r="QDR367" s="38"/>
      <c r="QDS367" s="38"/>
      <c r="QDT367" s="39"/>
      <c r="QDU367" s="38"/>
      <c r="QDV367" s="38"/>
      <c r="QDW367" s="38"/>
      <c r="QDX367" s="38"/>
      <c r="QDY367" s="38"/>
      <c r="QDZ367" s="40"/>
      <c r="QEA367" s="38"/>
      <c r="QEB367" s="38"/>
      <c r="QEC367" s="38"/>
      <c r="QED367" s="38"/>
      <c r="QEE367" s="38"/>
      <c r="QEF367" s="38"/>
      <c r="QEG367" s="39"/>
      <c r="QEH367" s="38"/>
      <c r="QEI367" s="38"/>
      <c r="QEJ367" s="38"/>
      <c r="QEK367" s="38"/>
      <c r="QEL367" s="38"/>
      <c r="QEM367" s="40"/>
      <c r="QEN367" s="38"/>
      <c r="QEO367" s="38"/>
      <c r="QEP367" s="38"/>
      <c r="QEQ367" s="38"/>
      <c r="QER367" s="38"/>
      <c r="QES367" s="38"/>
      <c r="QET367" s="39"/>
      <c r="QEU367" s="38"/>
      <c r="QEV367" s="38"/>
      <c r="QEW367" s="38"/>
      <c r="QEX367" s="38"/>
      <c r="QEY367" s="38"/>
      <c r="QEZ367" s="40"/>
      <c r="QFA367" s="38"/>
      <c r="QFB367" s="38"/>
      <c r="QFC367" s="38"/>
      <c r="QFD367" s="38"/>
      <c r="QFE367" s="38"/>
      <c r="QFF367" s="38"/>
      <c r="QFG367" s="39"/>
      <c r="QFH367" s="38"/>
      <c r="QFI367" s="38"/>
      <c r="QFJ367" s="38"/>
      <c r="QFK367" s="38"/>
      <c r="QFL367" s="38"/>
      <c r="QFM367" s="40"/>
      <c r="QFN367" s="38"/>
      <c r="QFO367" s="38"/>
      <c r="QFP367" s="38"/>
      <c r="QFQ367" s="38"/>
      <c r="QFR367" s="38"/>
      <c r="QFS367" s="38"/>
      <c r="QFT367" s="39"/>
      <c r="QFU367" s="38"/>
      <c r="QFV367" s="38"/>
      <c r="QFW367" s="38"/>
      <c r="QFX367" s="38"/>
      <c r="QFY367" s="38"/>
      <c r="QFZ367" s="40"/>
      <c r="QGA367" s="38"/>
      <c r="QGB367" s="38"/>
      <c r="QGC367" s="38"/>
      <c r="QGD367" s="38"/>
      <c r="QGE367" s="38"/>
      <c r="QGF367" s="38"/>
      <c r="QGG367" s="39"/>
      <c r="QGH367" s="38"/>
      <c r="QGI367" s="38"/>
      <c r="QGJ367" s="38"/>
      <c r="QGK367" s="38"/>
      <c r="QGL367" s="38"/>
      <c r="QGM367" s="40"/>
      <c r="QGN367" s="38"/>
      <c r="QGO367" s="38"/>
      <c r="QGP367" s="38"/>
      <c r="QGQ367" s="38"/>
      <c r="QGR367" s="38"/>
      <c r="QGS367" s="38"/>
      <c r="QGT367" s="39"/>
      <c r="QGU367" s="38"/>
      <c r="QGV367" s="38"/>
      <c r="QGW367" s="38"/>
      <c r="QGX367" s="38"/>
      <c r="QGY367" s="38"/>
      <c r="QGZ367" s="40"/>
      <c r="QHA367" s="38"/>
      <c r="QHB367" s="38"/>
      <c r="QHC367" s="38"/>
      <c r="QHD367" s="38"/>
      <c r="QHE367" s="38"/>
      <c r="QHF367" s="38"/>
      <c r="QHG367" s="39"/>
      <c r="QHH367" s="38"/>
      <c r="QHI367" s="38"/>
      <c r="QHJ367" s="38"/>
      <c r="QHK367" s="38"/>
      <c r="QHL367" s="38"/>
      <c r="QHM367" s="40"/>
      <c r="QHN367" s="38"/>
      <c r="QHO367" s="38"/>
      <c r="QHP367" s="38"/>
      <c r="QHQ367" s="38"/>
      <c r="QHR367" s="38"/>
      <c r="QHS367" s="38"/>
      <c r="QHT367" s="39"/>
      <c r="QHU367" s="38"/>
      <c r="QHV367" s="38"/>
      <c r="QHW367" s="38"/>
      <c r="QHX367" s="38"/>
      <c r="QHY367" s="38"/>
      <c r="QHZ367" s="40"/>
      <c r="QIA367" s="38"/>
      <c r="QIB367" s="38"/>
      <c r="QIC367" s="38"/>
      <c r="QID367" s="38"/>
      <c r="QIE367" s="38"/>
      <c r="QIF367" s="38"/>
      <c r="QIG367" s="39"/>
      <c r="QIH367" s="38"/>
      <c r="QII367" s="38"/>
      <c r="QIJ367" s="38"/>
      <c r="QIK367" s="38"/>
      <c r="QIL367" s="38"/>
      <c r="QIM367" s="40"/>
      <c r="QIN367" s="38"/>
      <c r="QIO367" s="38"/>
      <c r="QIP367" s="38"/>
      <c r="QIQ367" s="38"/>
      <c r="QIR367" s="38"/>
      <c r="QIS367" s="38"/>
      <c r="QIT367" s="39"/>
      <c r="QIU367" s="38"/>
      <c r="QIV367" s="38"/>
      <c r="QIW367" s="38"/>
      <c r="QIX367" s="38"/>
      <c r="QIY367" s="38"/>
      <c r="QIZ367" s="40"/>
      <c r="QJA367" s="38"/>
      <c r="QJB367" s="38"/>
      <c r="QJC367" s="38"/>
      <c r="QJD367" s="38"/>
      <c r="QJE367" s="38"/>
      <c r="QJF367" s="38"/>
      <c r="QJG367" s="39"/>
      <c r="QJH367" s="38"/>
      <c r="QJI367" s="38"/>
      <c r="QJJ367" s="38"/>
      <c r="QJK367" s="38"/>
      <c r="QJL367" s="38"/>
      <c r="QJM367" s="40"/>
      <c r="QJN367" s="38"/>
      <c r="QJO367" s="38"/>
      <c r="QJP367" s="38"/>
      <c r="QJQ367" s="38"/>
      <c r="QJR367" s="38"/>
      <c r="QJS367" s="38"/>
      <c r="QJT367" s="39"/>
      <c r="QJU367" s="38"/>
      <c r="QJV367" s="38"/>
      <c r="QJW367" s="38"/>
      <c r="QJX367" s="38"/>
      <c r="QJY367" s="38"/>
      <c r="QJZ367" s="40"/>
      <c r="QKA367" s="38"/>
      <c r="QKB367" s="38"/>
      <c r="QKC367" s="38"/>
      <c r="QKD367" s="38"/>
      <c r="QKE367" s="38"/>
      <c r="QKF367" s="38"/>
      <c r="QKG367" s="39"/>
      <c r="QKH367" s="38"/>
      <c r="QKI367" s="38"/>
      <c r="QKJ367" s="38"/>
      <c r="QKK367" s="38"/>
      <c r="QKL367" s="38"/>
      <c r="QKM367" s="40"/>
      <c r="QKN367" s="38"/>
      <c r="QKO367" s="38"/>
      <c r="QKP367" s="38"/>
      <c r="QKQ367" s="38"/>
      <c r="QKR367" s="38"/>
      <c r="QKS367" s="38"/>
      <c r="QKT367" s="39"/>
      <c r="QKU367" s="38"/>
      <c r="QKV367" s="38"/>
      <c r="QKW367" s="38"/>
      <c r="QKX367" s="38"/>
      <c r="QKY367" s="38"/>
      <c r="QKZ367" s="40"/>
      <c r="QLA367" s="38"/>
      <c r="QLB367" s="38"/>
      <c r="QLC367" s="38"/>
      <c r="QLD367" s="38"/>
      <c r="QLE367" s="38"/>
      <c r="QLF367" s="38"/>
      <c r="QLG367" s="39"/>
      <c r="QLH367" s="38"/>
      <c r="QLI367" s="38"/>
      <c r="QLJ367" s="38"/>
      <c r="QLK367" s="38"/>
      <c r="QLL367" s="38"/>
      <c r="QLM367" s="40"/>
      <c r="QLN367" s="38"/>
      <c r="QLO367" s="38"/>
      <c r="QLP367" s="38"/>
      <c r="QLQ367" s="38"/>
      <c r="QLR367" s="38"/>
      <c r="QLS367" s="38"/>
      <c r="QLT367" s="39"/>
      <c r="QLU367" s="38"/>
      <c r="QLV367" s="38"/>
      <c r="QLW367" s="38"/>
      <c r="QLX367" s="38"/>
      <c r="QLY367" s="38"/>
      <c r="QLZ367" s="40"/>
      <c r="QMA367" s="38"/>
      <c r="QMB367" s="38"/>
      <c r="QMC367" s="38"/>
      <c r="QMD367" s="38"/>
      <c r="QME367" s="38"/>
      <c r="QMF367" s="38"/>
      <c r="QMG367" s="39"/>
      <c r="QMH367" s="38"/>
      <c r="QMI367" s="38"/>
      <c r="QMJ367" s="38"/>
      <c r="QMK367" s="38"/>
      <c r="QML367" s="38"/>
      <c r="QMM367" s="40"/>
      <c r="QMN367" s="38"/>
      <c r="QMO367" s="38"/>
      <c r="QMP367" s="38"/>
      <c r="QMQ367" s="38"/>
      <c r="QMR367" s="38"/>
      <c r="QMS367" s="38"/>
      <c r="QMT367" s="39"/>
      <c r="QMU367" s="38"/>
      <c r="QMV367" s="38"/>
      <c r="QMW367" s="38"/>
      <c r="QMX367" s="38"/>
      <c r="QMY367" s="38"/>
      <c r="QMZ367" s="40"/>
      <c r="QNA367" s="38"/>
      <c r="QNB367" s="38"/>
      <c r="QNC367" s="38"/>
      <c r="QND367" s="38"/>
      <c r="QNE367" s="38"/>
      <c r="QNF367" s="38"/>
      <c r="QNG367" s="39"/>
      <c r="QNH367" s="38"/>
      <c r="QNI367" s="38"/>
      <c r="QNJ367" s="38"/>
      <c r="QNK367" s="38"/>
      <c r="QNL367" s="38"/>
      <c r="QNM367" s="40"/>
      <c r="QNN367" s="38"/>
      <c r="QNO367" s="38"/>
      <c r="QNP367" s="38"/>
      <c r="QNQ367" s="38"/>
      <c r="QNR367" s="38"/>
      <c r="QNS367" s="38"/>
      <c r="QNT367" s="39"/>
      <c r="QNU367" s="38"/>
      <c r="QNV367" s="38"/>
      <c r="QNW367" s="38"/>
      <c r="QNX367" s="38"/>
      <c r="QNY367" s="38"/>
      <c r="QNZ367" s="40"/>
      <c r="QOA367" s="38"/>
      <c r="QOB367" s="38"/>
      <c r="QOC367" s="38"/>
      <c r="QOD367" s="38"/>
      <c r="QOE367" s="38"/>
      <c r="QOF367" s="38"/>
      <c r="QOG367" s="39"/>
      <c r="QOH367" s="38"/>
      <c r="QOI367" s="38"/>
      <c r="QOJ367" s="38"/>
      <c r="QOK367" s="38"/>
      <c r="QOL367" s="38"/>
      <c r="QOM367" s="40"/>
      <c r="QON367" s="38"/>
      <c r="QOO367" s="38"/>
      <c r="QOP367" s="38"/>
      <c r="QOQ367" s="38"/>
      <c r="QOR367" s="38"/>
      <c r="QOS367" s="38"/>
      <c r="QOT367" s="39"/>
      <c r="QOU367" s="38"/>
      <c r="QOV367" s="38"/>
      <c r="QOW367" s="38"/>
      <c r="QOX367" s="38"/>
      <c r="QOY367" s="38"/>
      <c r="QOZ367" s="40"/>
      <c r="QPA367" s="38"/>
      <c r="QPB367" s="38"/>
      <c r="QPC367" s="38"/>
      <c r="QPD367" s="38"/>
      <c r="QPE367" s="38"/>
      <c r="QPF367" s="38"/>
      <c r="QPG367" s="39"/>
      <c r="QPH367" s="38"/>
      <c r="QPI367" s="38"/>
      <c r="QPJ367" s="38"/>
      <c r="QPK367" s="38"/>
      <c r="QPL367" s="38"/>
      <c r="QPM367" s="40"/>
      <c r="QPN367" s="38"/>
      <c r="QPO367" s="38"/>
      <c r="QPP367" s="38"/>
      <c r="QPQ367" s="38"/>
      <c r="QPR367" s="38"/>
      <c r="QPS367" s="38"/>
      <c r="QPT367" s="39"/>
      <c r="QPU367" s="38"/>
      <c r="QPV367" s="38"/>
      <c r="QPW367" s="38"/>
      <c r="QPX367" s="38"/>
      <c r="QPY367" s="38"/>
      <c r="QPZ367" s="40"/>
      <c r="QQA367" s="38"/>
      <c r="QQB367" s="38"/>
      <c r="QQC367" s="38"/>
      <c r="QQD367" s="38"/>
      <c r="QQE367" s="38"/>
      <c r="QQF367" s="38"/>
      <c r="QQG367" s="39"/>
      <c r="QQH367" s="38"/>
      <c r="QQI367" s="38"/>
      <c r="QQJ367" s="38"/>
      <c r="QQK367" s="38"/>
      <c r="QQL367" s="38"/>
      <c r="QQM367" s="40"/>
      <c r="QQN367" s="38"/>
      <c r="QQO367" s="38"/>
      <c r="QQP367" s="38"/>
      <c r="QQQ367" s="38"/>
      <c r="QQR367" s="38"/>
      <c r="QQS367" s="38"/>
      <c r="QQT367" s="39"/>
      <c r="QQU367" s="38"/>
      <c r="QQV367" s="38"/>
      <c r="QQW367" s="38"/>
      <c r="QQX367" s="38"/>
      <c r="QQY367" s="38"/>
      <c r="QQZ367" s="40"/>
      <c r="QRA367" s="38"/>
      <c r="QRB367" s="38"/>
      <c r="QRC367" s="38"/>
      <c r="QRD367" s="38"/>
      <c r="QRE367" s="38"/>
      <c r="QRF367" s="38"/>
      <c r="QRG367" s="39"/>
      <c r="QRH367" s="38"/>
      <c r="QRI367" s="38"/>
      <c r="QRJ367" s="38"/>
      <c r="QRK367" s="38"/>
      <c r="QRL367" s="38"/>
      <c r="QRM367" s="40"/>
      <c r="QRN367" s="38"/>
      <c r="QRO367" s="38"/>
      <c r="QRP367" s="38"/>
      <c r="QRQ367" s="38"/>
      <c r="QRR367" s="38"/>
      <c r="QRS367" s="38"/>
      <c r="QRT367" s="39"/>
      <c r="QRU367" s="38"/>
      <c r="QRV367" s="38"/>
      <c r="QRW367" s="38"/>
      <c r="QRX367" s="38"/>
      <c r="QRY367" s="38"/>
      <c r="QRZ367" s="40"/>
      <c r="QSA367" s="38"/>
      <c r="QSB367" s="38"/>
      <c r="QSC367" s="38"/>
      <c r="QSD367" s="38"/>
      <c r="QSE367" s="38"/>
      <c r="QSF367" s="38"/>
      <c r="QSG367" s="39"/>
      <c r="QSH367" s="38"/>
      <c r="QSI367" s="38"/>
      <c r="QSJ367" s="38"/>
      <c r="QSK367" s="38"/>
      <c r="QSL367" s="38"/>
      <c r="QSM367" s="40"/>
      <c r="QSN367" s="38"/>
      <c r="QSO367" s="38"/>
      <c r="QSP367" s="38"/>
      <c r="QSQ367" s="38"/>
      <c r="QSR367" s="38"/>
      <c r="QSS367" s="38"/>
      <c r="QST367" s="39"/>
      <c r="QSU367" s="38"/>
      <c r="QSV367" s="38"/>
      <c r="QSW367" s="38"/>
      <c r="QSX367" s="38"/>
      <c r="QSY367" s="38"/>
      <c r="QSZ367" s="40"/>
      <c r="QTA367" s="38"/>
      <c r="QTB367" s="38"/>
      <c r="QTC367" s="38"/>
      <c r="QTD367" s="38"/>
      <c r="QTE367" s="38"/>
      <c r="QTF367" s="38"/>
      <c r="QTG367" s="39"/>
      <c r="QTH367" s="38"/>
      <c r="QTI367" s="38"/>
      <c r="QTJ367" s="38"/>
      <c r="QTK367" s="38"/>
      <c r="QTL367" s="38"/>
      <c r="QTM367" s="40"/>
      <c r="QTN367" s="38"/>
      <c r="QTO367" s="38"/>
      <c r="QTP367" s="38"/>
      <c r="QTQ367" s="38"/>
      <c r="QTR367" s="38"/>
      <c r="QTS367" s="38"/>
      <c r="QTT367" s="39"/>
      <c r="QTU367" s="38"/>
      <c r="QTV367" s="38"/>
      <c r="QTW367" s="38"/>
      <c r="QTX367" s="38"/>
      <c r="QTY367" s="38"/>
      <c r="QTZ367" s="40"/>
      <c r="QUA367" s="38"/>
      <c r="QUB367" s="38"/>
      <c r="QUC367" s="38"/>
      <c r="QUD367" s="38"/>
      <c r="QUE367" s="38"/>
      <c r="QUF367" s="38"/>
      <c r="QUG367" s="39"/>
      <c r="QUH367" s="38"/>
      <c r="QUI367" s="38"/>
      <c r="QUJ367" s="38"/>
      <c r="QUK367" s="38"/>
      <c r="QUL367" s="38"/>
      <c r="QUM367" s="40"/>
      <c r="QUN367" s="38"/>
      <c r="QUO367" s="38"/>
      <c r="QUP367" s="38"/>
      <c r="QUQ367" s="38"/>
      <c r="QUR367" s="38"/>
      <c r="QUS367" s="38"/>
      <c r="QUT367" s="39"/>
      <c r="QUU367" s="38"/>
      <c r="QUV367" s="38"/>
      <c r="QUW367" s="38"/>
      <c r="QUX367" s="38"/>
      <c r="QUY367" s="38"/>
      <c r="QUZ367" s="40"/>
      <c r="QVA367" s="38"/>
      <c r="QVB367" s="38"/>
      <c r="QVC367" s="38"/>
      <c r="QVD367" s="38"/>
      <c r="QVE367" s="38"/>
      <c r="QVF367" s="38"/>
      <c r="QVG367" s="39"/>
      <c r="QVH367" s="38"/>
      <c r="QVI367" s="38"/>
      <c r="QVJ367" s="38"/>
      <c r="QVK367" s="38"/>
      <c r="QVL367" s="38"/>
      <c r="QVM367" s="40"/>
      <c r="QVN367" s="38"/>
      <c r="QVO367" s="38"/>
      <c r="QVP367" s="38"/>
      <c r="QVQ367" s="38"/>
      <c r="QVR367" s="38"/>
      <c r="QVS367" s="38"/>
      <c r="QVT367" s="39"/>
      <c r="QVU367" s="38"/>
      <c r="QVV367" s="38"/>
      <c r="QVW367" s="38"/>
      <c r="QVX367" s="38"/>
      <c r="QVY367" s="38"/>
      <c r="QVZ367" s="40"/>
      <c r="QWA367" s="38"/>
      <c r="QWB367" s="38"/>
      <c r="QWC367" s="38"/>
      <c r="QWD367" s="38"/>
      <c r="QWE367" s="38"/>
      <c r="QWF367" s="38"/>
      <c r="QWG367" s="39"/>
      <c r="QWH367" s="38"/>
      <c r="QWI367" s="38"/>
      <c r="QWJ367" s="38"/>
      <c r="QWK367" s="38"/>
      <c r="QWL367" s="38"/>
      <c r="QWM367" s="40"/>
      <c r="QWN367" s="38"/>
      <c r="QWO367" s="38"/>
      <c r="QWP367" s="38"/>
      <c r="QWQ367" s="38"/>
      <c r="QWR367" s="38"/>
      <c r="QWS367" s="38"/>
      <c r="QWT367" s="39"/>
      <c r="QWU367" s="38"/>
      <c r="QWV367" s="38"/>
      <c r="QWW367" s="38"/>
      <c r="QWX367" s="38"/>
      <c r="QWY367" s="38"/>
      <c r="QWZ367" s="40"/>
      <c r="QXA367" s="38"/>
      <c r="QXB367" s="38"/>
      <c r="QXC367" s="38"/>
      <c r="QXD367" s="38"/>
      <c r="QXE367" s="38"/>
      <c r="QXF367" s="38"/>
      <c r="QXG367" s="39"/>
      <c r="QXH367" s="38"/>
      <c r="QXI367" s="38"/>
      <c r="QXJ367" s="38"/>
      <c r="QXK367" s="38"/>
      <c r="QXL367" s="38"/>
      <c r="QXM367" s="40"/>
      <c r="QXN367" s="38"/>
      <c r="QXO367" s="38"/>
      <c r="QXP367" s="38"/>
      <c r="QXQ367" s="38"/>
      <c r="QXR367" s="38"/>
      <c r="QXS367" s="38"/>
      <c r="QXT367" s="39"/>
      <c r="QXU367" s="38"/>
      <c r="QXV367" s="38"/>
      <c r="QXW367" s="38"/>
      <c r="QXX367" s="38"/>
      <c r="QXY367" s="38"/>
      <c r="QXZ367" s="40"/>
      <c r="QYA367" s="38"/>
      <c r="QYB367" s="38"/>
      <c r="QYC367" s="38"/>
      <c r="QYD367" s="38"/>
      <c r="QYE367" s="38"/>
      <c r="QYF367" s="38"/>
      <c r="QYG367" s="39"/>
      <c r="QYH367" s="38"/>
      <c r="QYI367" s="38"/>
      <c r="QYJ367" s="38"/>
      <c r="QYK367" s="38"/>
      <c r="QYL367" s="38"/>
      <c r="QYM367" s="40"/>
      <c r="QYN367" s="38"/>
      <c r="QYO367" s="38"/>
      <c r="QYP367" s="38"/>
      <c r="QYQ367" s="38"/>
      <c r="QYR367" s="38"/>
      <c r="QYS367" s="38"/>
      <c r="QYT367" s="39"/>
      <c r="QYU367" s="38"/>
      <c r="QYV367" s="38"/>
      <c r="QYW367" s="38"/>
      <c r="QYX367" s="38"/>
      <c r="QYY367" s="38"/>
      <c r="QYZ367" s="40"/>
      <c r="QZA367" s="38"/>
      <c r="QZB367" s="38"/>
      <c r="QZC367" s="38"/>
      <c r="QZD367" s="38"/>
      <c r="QZE367" s="38"/>
      <c r="QZF367" s="38"/>
      <c r="QZG367" s="39"/>
      <c r="QZH367" s="38"/>
      <c r="QZI367" s="38"/>
      <c r="QZJ367" s="38"/>
      <c r="QZK367" s="38"/>
      <c r="QZL367" s="38"/>
      <c r="QZM367" s="40"/>
      <c r="QZN367" s="38"/>
      <c r="QZO367" s="38"/>
      <c r="QZP367" s="38"/>
      <c r="QZQ367" s="38"/>
      <c r="QZR367" s="38"/>
      <c r="QZS367" s="38"/>
      <c r="QZT367" s="39"/>
      <c r="QZU367" s="38"/>
      <c r="QZV367" s="38"/>
      <c r="QZW367" s="38"/>
      <c r="QZX367" s="38"/>
      <c r="QZY367" s="38"/>
      <c r="QZZ367" s="40"/>
      <c r="RAA367" s="38"/>
      <c r="RAB367" s="38"/>
      <c r="RAC367" s="38"/>
      <c r="RAD367" s="38"/>
      <c r="RAE367" s="38"/>
      <c r="RAF367" s="38"/>
      <c r="RAG367" s="39"/>
      <c r="RAH367" s="38"/>
      <c r="RAI367" s="38"/>
      <c r="RAJ367" s="38"/>
      <c r="RAK367" s="38"/>
      <c r="RAL367" s="38"/>
      <c r="RAM367" s="40"/>
      <c r="RAN367" s="38"/>
      <c r="RAO367" s="38"/>
      <c r="RAP367" s="38"/>
      <c r="RAQ367" s="38"/>
      <c r="RAR367" s="38"/>
      <c r="RAS367" s="38"/>
      <c r="RAT367" s="39"/>
      <c r="RAU367" s="38"/>
      <c r="RAV367" s="38"/>
      <c r="RAW367" s="38"/>
      <c r="RAX367" s="38"/>
      <c r="RAY367" s="38"/>
      <c r="RAZ367" s="40"/>
      <c r="RBA367" s="38"/>
      <c r="RBB367" s="38"/>
      <c r="RBC367" s="38"/>
      <c r="RBD367" s="38"/>
      <c r="RBE367" s="38"/>
      <c r="RBF367" s="38"/>
      <c r="RBG367" s="39"/>
      <c r="RBH367" s="38"/>
      <c r="RBI367" s="38"/>
      <c r="RBJ367" s="38"/>
      <c r="RBK367" s="38"/>
      <c r="RBL367" s="38"/>
      <c r="RBM367" s="40"/>
      <c r="RBN367" s="38"/>
      <c r="RBO367" s="38"/>
      <c r="RBP367" s="38"/>
      <c r="RBQ367" s="38"/>
      <c r="RBR367" s="38"/>
      <c r="RBS367" s="38"/>
      <c r="RBT367" s="39"/>
      <c r="RBU367" s="38"/>
      <c r="RBV367" s="38"/>
      <c r="RBW367" s="38"/>
      <c r="RBX367" s="38"/>
      <c r="RBY367" s="38"/>
      <c r="RBZ367" s="40"/>
      <c r="RCA367" s="38"/>
      <c r="RCB367" s="38"/>
      <c r="RCC367" s="38"/>
      <c r="RCD367" s="38"/>
      <c r="RCE367" s="38"/>
      <c r="RCF367" s="38"/>
      <c r="RCG367" s="39"/>
      <c r="RCH367" s="38"/>
      <c r="RCI367" s="38"/>
      <c r="RCJ367" s="38"/>
      <c r="RCK367" s="38"/>
      <c r="RCL367" s="38"/>
      <c r="RCM367" s="40"/>
      <c r="RCN367" s="38"/>
      <c r="RCO367" s="38"/>
      <c r="RCP367" s="38"/>
      <c r="RCQ367" s="38"/>
      <c r="RCR367" s="38"/>
      <c r="RCS367" s="38"/>
      <c r="RCT367" s="39"/>
      <c r="RCU367" s="38"/>
      <c r="RCV367" s="38"/>
      <c r="RCW367" s="38"/>
      <c r="RCX367" s="38"/>
      <c r="RCY367" s="38"/>
      <c r="RCZ367" s="40"/>
      <c r="RDA367" s="38"/>
      <c r="RDB367" s="38"/>
      <c r="RDC367" s="38"/>
      <c r="RDD367" s="38"/>
      <c r="RDE367" s="38"/>
      <c r="RDF367" s="38"/>
      <c r="RDG367" s="39"/>
      <c r="RDH367" s="38"/>
      <c r="RDI367" s="38"/>
      <c r="RDJ367" s="38"/>
      <c r="RDK367" s="38"/>
      <c r="RDL367" s="38"/>
      <c r="RDM367" s="40"/>
      <c r="RDN367" s="38"/>
      <c r="RDO367" s="38"/>
      <c r="RDP367" s="38"/>
      <c r="RDQ367" s="38"/>
      <c r="RDR367" s="38"/>
      <c r="RDS367" s="38"/>
      <c r="RDT367" s="39"/>
      <c r="RDU367" s="38"/>
      <c r="RDV367" s="38"/>
      <c r="RDW367" s="38"/>
      <c r="RDX367" s="38"/>
      <c r="RDY367" s="38"/>
      <c r="RDZ367" s="40"/>
      <c r="REA367" s="38"/>
      <c r="REB367" s="38"/>
      <c r="REC367" s="38"/>
      <c r="RED367" s="38"/>
      <c r="REE367" s="38"/>
      <c r="REF367" s="38"/>
      <c r="REG367" s="39"/>
      <c r="REH367" s="38"/>
      <c r="REI367" s="38"/>
      <c r="REJ367" s="38"/>
      <c r="REK367" s="38"/>
      <c r="REL367" s="38"/>
      <c r="REM367" s="40"/>
      <c r="REN367" s="38"/>
      <c r="REO367" s="38"/>
      <c r="REP367" s="38"/>
      <c r="REQ367" s="38"/>
      <c r="RER367" s="38"/>
      <c r="RES367" s="38"/>
      <c r="RET367" s="39"/>
      <c r="REU367" s="38"/>
      <c r="REV367" s="38"/>
      <c r="REW367" s="38"/>
      <c r="REX367" s="38"/>
      <c r="REY367" s="38"/>
      <c r="REZ367" s="40"/>
      <c r="RFA367" s="38"/>
      <c r="RFB367" s="38"/>
      <c r="RFC367" s="38"/>
      <c r="RFD367" s="38"/>
      <c r="RFE367" s="38"/>
      <c r="RFF367" s="38"/>
      <c r="RFG367" s="39"/>
      <c r="RFH367" s="38"/>
      <c r="RFI367" s="38"/>
      <c r="RFJ367" s="38"/>
      <c r="RFK367" s="38"/>
      <c r="RFL367" s="38"/>
      <c r="RFM367" s="40"/>
      <c r="RFN367" s="38"/>
      <c r="RFO367" s="38"/>
      <c r="RFP367" s="38"/>
      <c r="RFQ367" s="38"/>
      <c r="RFR367" s="38"/>
      <c r="RFS367" s="38"/>
      <c r="RFT367" s="39"/>
      <c r="RFU367" s="38"/>
      <c r="RFV367" s="38"/>
      <c r="RFW367" s="38"/>
      <c r="RFX367" s="38"/>
      <c r="RFY367" s="38"/>
      <c r="RFZ367" s="40"/>
      <c r="RGA367" s="38"/>
      <c r="RGB367" s="38"/>
      <c r="RGC367" s="38"/>
      <c r="RGD367" s="38"/>
      <c r="RGE367" s="38"/>
      <c r="RGF367" s="38"/>
      <c r="RGG367" s="39"/>
      <c r="RGH367" s="38"/>
      <c r="RGI367" s="38"/>
      <c r="RGJ367" s="38"/>
      <c r="RGK367" s="38"/>
      <c r="RGL367" s="38"/>
      <c r="RGM367" s="40"/>
      <c r="RGN367" s="38"/>
      <c r="RGO367" s="38"/>
      <c r="RGP367" s="38"/>
      <c r="RGQ367" s="38"/>
      <c r="RGR367" s="38"/>
      <c r="RGS367" s="38"/>
      <c r="RGT367" s="39"/>
      <c r="RGU367" s="38"/>
      <c r="RGV367" s="38"/>
      <c r="RGW367" s="38"/>
      <c r="RGX367" s="38"/>
      <c r="RGY367" s="38"/>
      <c r="RGZ367" s="40"/>
      <c r="RHA367" s="38"/>
      <c r="RHB367" s="38"/>
      <c r="RHC367" s="38"/>
      <c r="RHD367" s="38"/>
      <c r="RHE367" s="38"/>
      <c r="RHF367" s="38"/>
      <c r="RHG367" s="39"/>
      <c r="RHH367" s="38"/>
      <c r="RHI367" s="38"/>
      <c r="RHJ367" s="38"/>
      <c r="RHK367" s="38"/>
      <c r="RHL367" s="38"/>
      <c r="RHM367" s="40"/>
      <c r="RHN367" s="38"/>
      <c r="RHO367" s="38"/>
      <c r="RHP367" s="38"/>
      <c r="RHQ367" s="38"/>
      <c r="RHR367" s="38"/>
      <c r="RHS367" s="38"/>
      <c r="RHT367" s="39"/>
      <c r="RHU367" s="38"/>
      <c r="RHV367" s="38"/>
      <c r="RHW367" s="38"/>
      <c r="RHX367" s="38"/>
      <c r="RHY367" s="38"/>
      <c r="RHZ367" s="40"/>
      <c r="RIA367" s="38"/>
      <c r="RIB367" s="38"/>
      <c r="RIC367" s="38"/>
      <c r="RID367" s="38"/>
      <c r="RIE367" s="38"/>
      <c r="RIF367" s="38"/>
      <c r="RIG367" s="39"/>
      <c r="RIH367" s="38"/>
      <c r="RII367" s="38"/>
      <c r="RIJ367" s="38"/>
      <c r="RIK367" s="38"/>
      <c r="RIL367" s="38"/>
      <c r="RIM367" s="40"/>
      <c r="RIN367" s="38"/>
      <c r="RIO367" s="38"/>
      <c r="RIP367" s="38"/>
      <c r="RIQ367" s="38"/>
      <c r="RIR367" s="38"/>
      <c r="RIS367" s="38"/>
      <c r="RIT367" s="39"/>
      <c r="RIU367" s="38"/>
      <c r="RIV367" s="38"/>
      <c r="RIW367" s="38"/>
      <c r="RIX367" s="38"/>
      <c r="RIY367" s="38"/>
      <c r="RIZ367" s="40"/>
      <c r="RJA367" s="38"/>
      <c r="RJB367" s="38"/>
      <c r="RJC367" s="38"/>
      <c r="RJD367" s="38"/>
      <c r="RJE367" s="38"/>
      <c r="RJF367" s="38"/>
      <c r="RJG367" s="39"/>
      <c r="RJH367" s="38"/>
      <c r="RJI367" s="38"/>
      <c r="RJJ367" s="38"/>
      <c r="RJK367" s="38"/>
      <c r="RJL367" s="38"/>
      <c r="RJM367" s="40"/>
      <c r="RJN367" s="38"/>
      <c r="RJO367" s="38"/>
      <c r="RJP367" s="38"/>
      <c r="RJQ367" s="38"/>
      <c r="RJR367" s="38"/>
      <c r="RJS367" s="38"/>
      <c r="RJT367" s="39"/>
      <c r="RJU367" s="38"/>
      <c r="RJV367" s="38"/>
      <c r="RJW367" s="38"/>
      <c r="RJX367" s="38"/>
      <c r="RJY367" s="38"/>
      <c r="RJZ367" s="40"/>
      <c r="RKA367" s="38"/>
      <c r="RKB367" s="38"/>
      <c r="RKC367" s="38"/>
      <c r="RKD367" s="38"/>
      <c r="RKE367" s="38"/>
      <c r="RKF367" s="38"/>
      <c r="RKG367" s="39"/>
      <c r="RKH367" s="38"/>
      <c r="RKI367" s="38"/>
      <c r="RKJ367" s="38"/>
      <c r="RKK367" s="38"/>
      <c r="RKL367" s="38"/>
      <c r="RKM367" s="40"/>
      <c r="RKN367" s="38"/>
      <c r="RKO367" s="38"/>
      <c r="RKP367" s="38"/>
      <c r="RKQ367" s="38"/>
      <c r="RKR367" s="38"/>
      <c r="RKS367" s="38"/>
      <c r="RKT367" s="39"/>
      <c r="RKU367" s="38"/>
      <c r="RKV367" s="38"/>
      <c r="RKW367" s="38"/>
      <c r="RKX367" s="38"/>
      <c r="RKY367" s="38"/>
      <c r="RKZ367" s="40"/>
      <c r="RLA367" s="38"/>
      <c r="RLB367" s="38"/>
      <c r="RLC367" s="38"/>
      <c r="RLD367" s="38"/>
      <c r="RLE367" s="38"/>
      <c r="RLF367" s="38"/>
      <c r="RLG367" s="39"/>
      <c r="RLH367" s="38"/>
      <c r="RLI367" s="38"/>
      <c r="RLJ367" s="38"/>
      <c r="RLK367" s="38"/>
      <c r="RLL367" s="38"/>
      <c r="RLM367" s="40"/>
      <c r="RLN367" s="38"/>
      <c r="RLO367" s="38"/>
      <c r="RLP367" s="38"/>
      <c r="RLQ367" s="38"/>
      <c r="RLR367" s="38"/>
      <c r="RLS367" s="38"/>
      <c r="RLT367" s="39"/>
      <c r="RLU367" s="38"/>
      <c r="RLV367" s="38"/>
      <c r="RLW367" s="38"/>
      <c r="RLX367" s="38"/>
      <c r="RLY367" s="38"/>
      <c r="RLZ367" s="40"/>
      <c r="RMA367" s="38"/>
      <c r="RMB367" s="38"/>
      <c r="RMC367" s="38"/>
      <c r="RMD367" s="38"/>
      <c r="RME367" s="38"/>
      <c r="RMF367" s="38"/>
      <c r="RMG367" s="39"/>
      <c r="RMH367" s="38"/>
      <c r="RMI367" s="38"/>
      <c r="RMJ367" s="38"/>
      <c r="RMK367" s="38"/>
      <c r="RML367" s="38"/>
      <c r="RMM367" s="40"/>
      <c r="RMN367" s="38"/>
      <c r="RMO367" s="38"/>
      <c r="RMP367" s="38"/>
      <c r="RMQ367" s="38"/>
      <c r="RMR367" s="38"/>
      <c r="RMS367" s="38"/>
      <c r="RMT367" s="39"/>
      <c r="RMU367" s="38"/>
      <c r="RMV367" s="38"/>
      <c r="RMW367" s="38"/>
      <c r="RMX367" s="38"/>
      <c r="RMY367" s="38"/>
      <c r="RMZ367" s="40"/>
      <c r="RNA367" s="38"/>
      <c r="RNB367" s="38"/>
      <c r="RNC367" s="38"/>
      <c r="RND367" s="38"/>
      <c r="RNE367" s="38"/>
      <c r="RNF367" s="38"/>
      <c r="RNG367" s="39"/>
      <c r="RNH367" s="38"/>
      <c r="RNI367" s="38"/>
      <c r="RNJ367" s="38"/>
      <c r="RNK367" s="38"/>
      <c r="RNL367" s="38"/>
      <c r="RNM367" s="40"/>
      <c r="RNN367" s="38"/>
      <c r="RNO367" s="38"/>
      <c r="RNP367" s="38"/>
      <c r="RNQ367" s="38"/>
      <c r="RNR367" s="38"/>
      <c r="RNS367" s="38"/>
      <c r="RNT367" s="39"/>
      <c r="RNU367" s="38"/>
      <c r="RNV367" s="38"/>
      <c r="RNW367" s="38"/>
      <c r="RNX367" s="38"/>
      <c r="RNY367" s="38"/>
      <c r="RNZ367" s="40"/>
      <c r="ROA367" s="38"/>
      <c r="ROB367" s="38"/>
      <c r="ROC367" s="38"/>
      <c r="ROD367" s="38"/>
      <c r="ROE367" s="38"/>
      <c r="ROF367" s="38"/>
      <c r="ROG367" s="39"/>
      <c r="ROH367" s="38"/>
      <c r="ROI367" s="38"/>
      <c r="ROJ367" s="38"/>
      <c r="ROK367" s="38"/>
      <c r="ROL367" s="38"/>
      <c r="ROM367" s="40"/>
      <c r="RON367" s="38"/>
      <c r="ROO367" s="38"/>
      <c r="ROP367" s="38"/>
      <c r="ROQ367" s="38"/>
      <c r="ROR367" s="38"/>
      <c r="ROS367" s="38"/>
      <c r="ROT367" s="39"/>
      <c r="ROU367" s="38"/>
      <c r="ROV367" s="38"/>
      <c r="ROW367" s="38"/>
      <c r="ROX367" s="38"/>
      <c r="ROY367" s="38"/>
      <c r="ROZ367" s="40"/>
      <c r="RPA367" s="38"/>
      <c r="RPB367" s="38"/>
      <c r="RPC367" s="38"/>
      <c r="RPD367" s="38"/>
      <c r="RPE367" s="38"/>
      <c r="RPF367" s="38"/>
      <c r="RPG367" s="39"/>
      <c r="RPH367" s="38"/>
      <c r="RPI367" s="38"/>
      <c r="RPJ367" s="38"/>
      <c r="RPK367" s="38"/>
      <c r="RPL367" s="38"/>
      <c r="RPM367" s="40"/>
      <c r="RPN367" s="38"/>
      <c r="RPO367" s="38"/>
      <c r="RPP367" s="38"/>
      <c r="RPQ367" s="38"/>
      <c r="RPR367" s="38"/>
      <c r="RPS367" s="38"/>
      <c r="RPT367" s="39"/>
      <c r="RPU367" s="38"/>
      <c r="RPV367" s="38"/>
      <c r="RPW367" s="38"/>
      <c r="RPX367" s="38"/>
      <c r="RPY367" s="38"/>
      <c r="RPZ367" s="40"/>
      <c r="RQA367" s="38"/>
      <c r="RQB367" s="38"/>
      <c r="RQC367" s="38"/>
      <c r="RQD367" s="38"/>
      <c r="RQE367" s="38"/>
      <c r="RQF367" s="38"/>
      <c r="RQG367" s="39"/>
      <c r="RQH367" s="38"/>
      <c r="RQI367" s="38"/>
      <c r="RQJ367" s="38"/>
      <c r="RQK367" s="38"/>
      <c r="RQL367" s="38"/>
      <c r="RQM367" s="40"/>
      <c r="RQN367" s="38"/>
      <c r="RQO367" s="38"/>
      <c r="RQP367" s="38"/>
      <c r="RQQ367" s="38"/>
      <c r="RQR367" s="38"/>
      <c r="RQS367" s="38"/>
      <c r="RQT367" s="39"/>
      <c r="RQU367" s="38"/>
      <c r="RQV367" s="38"/>
      <c r="RQW367" s="38"/>
      <c r="RQX367" s="38"/>
      <c r="RQY367" s="38"/>
      <c r="RQZ367" s="40"/>
      <c r="RRA367" s="38"/>
      <c r="RRB367" s="38"/>
      <c r="RRC367" s="38"/>
      <c r="RRD367" s="38"/>
      <c r="RRE367" s="38"/>
      <c r="RRF367" s="38"/>
      <c r="RRG367" s="39"/>
      <c r="RRH367" s="38"/>
      <c r="RRI367" s="38"/>
      <c r="RRJ367" s="38"/>
      <c r="RRK367" s="38"/>
      <c r="RRL367" s="38"/>
      <c r="RRM367" s="40"/>
      <c r="RRN367" s="38"/>
      <c r="RRO367" s="38"/>
      <c r="RRP367" s="38"/>
      <c r="RRQ367" s="38"/>
      <c r="RRR367" s="38"/>
      <c r="RRS367" s="38"/>
      <c r="RRT367" s="39"/>
      <c r="RRU367" s="38"/>
      <c r="RRV367" s="38"/>
      <c r="RRW367" s="38"/>
      <c r="RRX367" s="38"/>
      <c r="RRY367" s="38"/>
      <c r="RRZ367" s="40"/>
      <c r="RSA367" s="38"/>
      <c r="RSB367" s="38"/>
      <c r="RSC367" s="38"/>
      <c r="RSD367" s="38"/>
      <c r="RSE367" s="38"/>
      <c r="RSF367" s="38"/>
      <c r="RSG367" s="39"/>
      <c r="RSH367" s="38"/>
      <c r="RSI367" s="38"/>
      <c r="RSJ367" s="38"/>
      <c r="RSK367" s="38"/>
      <c r="RSL367" s="38"/>
      <c r="RSM367" s="40"/>
      <c r="RSN367" s="38"/>
      <c r="RSO367" s="38"/>
      <c r="RSP367" s="38"/>
      <c r="RSQ367" s="38"/>
      <c r="RSR367" s="38"/>
      <c r="RSS367" s="38"/>
      <c r="RST367" s="39"/>
      <c r="RSU367" s="38"/>
      <c r="RSV367" s="38"/>
      <c r="RSW367" s="38"/>
      <c r="RSX367" s="38"/>
      <c r="RSY367" s="38"/>
      <c r="RSZ367" s="40"/>
      <c r="RTA367" s="38"/>
      <c r="RTB367" s="38"/>
      <c r="RTC367" s="38"/>
      <c r="RTD367" s="38"/>
      <c r="RTE367" s="38"/>
      <c r="RTF367" s="38"/>
      <c r="RTG367" s="39"/>
      <c r="RTH367" s="38"/>
      <c r="RTI367" s="38"/>
      <c r="RTJ367" s="38"/>
      <c r="RTK367" s="38"/>
      <c r="RTL367" s="38"/>
      <c r="RTM367" s="40"/>
      <c r="RTN367" s="38"/>
      <c r="RTO367" s="38"/>
      <c r="RTP367" s="38"/>
      <c r="RTQ367" s="38"/>
      <c r="RTR367" s="38"/>
      <c r="RTS367" s="38"/>
      <c r="RTT367" s="39"/>
      <c r="RTU367" s="38"/>
      <c r="RTV367" s="38"/>
      <c r="RTW367" s="38"/>
      <c r="RTX367" s="38"/>
      <c r="RTY367" s="38"/>
      <c r="RTZ367" s="40"/>
      <c r="RUA367" s="38"/>
      <c r="RUB367" s="38"/>
      <c r="RUC367" s="38"/>
      <c r="RUD367" s="38"/>
      <c r="RUE367" s="38"/>
      <c r="RUF367" s="38"/>
      <c r="RUG367" s="39"/>
      <c r="RUH367" s="38"/>
      <c r="RUI367" s="38"/>
      <c r="RUJ367" s="38"/>
      <c r="RUK367" s="38"/>
      <c r="RUL367" s="38"/>
      <c r="RUM367" s="40"/>
      <c r="RUN367" s="38"/>
      <c r="RUO367" s="38"/>
      <c r="RUP367" s="38"/>
      <c r="RUQ367" s="38"/>
      <c r="RUR367" s="38"/>
      <c r="RUS367" s="38"/>
      <c r="RUT367" s="39"/>
      <c r="RUU367" s="38"/>
      <c r="RUV367" s="38"/>
      <c r="RUW367" s="38"/>
      <c r="RUX367" s="38"/>
      <c r="RUY367" s="38"/>
      <c r="RUZ367" s="40"/>
      <c r="RVA367" s="38"/>
      <c r="RVB367" s="38"/>
      <c r="RVC367" s="38"/>
      <c r="RVD367" s="38"/>
      <c r="RVE367" s="38"/>
      <c r="RVF367" s="38"/>
      <c r="RVG367" s="39"/>
      <c r="RVH367" s="38"/>
      <c r="RVI367" s="38"/>
      <c r="RVJ367" s="38"/>
      <c r="RVK367" s="38"/>
      <c r="RVL367" s="38"/>
      <c r="RVM367" s="40"/>
      <c r="RVN367" s="38"/>
      <c r="RVO367" s="38"/>
      <c r="RVP367" s="38"/>
      <c r="RVQ367" s="38"/>
      <c r="RVR367" s="38"/>
      <c r="RVS367" s="38"/>
      <c r="RVT367" s="39"/>
      <c r="RVU367" s="38"/>
      <c r="RVV367" s="38"/>
      <c r="RVW367" s="38"/>
      <c r="RVX367" s="38"/>
      <c r="RVY367" s="38"/>
      <c r="RVZ367" s="40"/>
      <c r="RWA367" s="38"/>
      <c r="RWB367" s="38"/>
      <c r="RWC367" s="38"/>
      <c r="RWD367" s="38"/>
      <c r="RWE367" s="38"/>
      <c r="RWF367" s="38"/>
      <c r="RWG367" s="39"/>
      <c r="RWH367" s="38"/>
      <c r="RWI367" s="38"/>
      <c r="RWJ367" s="38"/>
      <c r="RWK367" s="38"/>
      <c r="RWL367" s="38"/>
      <c r="RWM367" s="40"/>
      <c r="RWN367" s="38"/>
      <c r="RWO367" s="38"/>
      <c r="RWP367" s="38"/>
      <c r="RWQ367" s="38"/>
      <c r="RWR367" s="38"/>
      <c r="RWS367" s="38"/>
      <c r="RWT367" s="39"/>
      <c r="RWU367" s="38"/>
      <c r="RWV367" s="38"/>
      <c r="RWW367" s="38"/>
      <c r="RWX367" s="38"/>
      <c r="RWY367" s="38"/>
      <c r="RWZ367" s="40"/>
      <c r="RXA367" s="38"/>
      <c r="RXB367" s="38"/>
      <c r="RXC367" s="38"/>
      <c r="RXD367" s="38"/>
      <c r="RXE367" s="38"/>
      <c r="RXF367" s="38"/>
      <c r="RXG367" s="39"/>
      <c r="RXH367" s="38"/>
      <c r="RXI367" s="38"/>
      <c r="RXJ367" s="38"/>
      <c r="RXK367" s="38"/>
      <c r="RXL367" s="38"/>
      <c r="RXM367" s="40"/>
      <c r="RXN367" s="38"/>
      <c r="RXO367" s="38"/>
      <c r="RXP367" s="38"/>
      <c r="RXQ367" s="38"/>
      <c r="RXR367" s="38"/>
      <c r="RXS367" s="38"/>
      <c r="RXT367" s="39"/>
      <c r="RXU367" s="38"/>
      <c r="RXV367" s="38"/>
      <c r="RXW367" s="38"/>
      <c r="RXX367" s="38"/>
      <c r="RXY367" s="38"/>
      <c r="RXZ367" s="40"/>
      <c r="RYA367" s="38"/>
      <c r="RYB367" s="38"/>
      <c r="RYC367" s="38"/>
      <c r="RYD367" s="38"/>
      <c r="RYE367" s="38"/>
      <c r="RYF367" s="38"/>
      <c r="RYG367" s="39"/>
      <c r="RYH367" s="38"/>
      <c r="RYI367" s="38"/>
      <c r="RYJ367" s="38"/>
      <c r="RYK367" s="38"/>
      <c r="RYL367" s="38"/>
      <c r="RYM367" s="40"/>
      <c r="RYN367" s="38"/>
      <c r="RYO367" s="38"/>
      <c r="RYP367" s="38"/>
      <c r="RYQ367" s="38"/>
      <c r="RYR367" s="38"/>
      <c r="RYS367" s="38"/>
      <c r="RYT367" s="39"/>
      <c r="RYU367" s="38"/>
      <c r="RYV367" s="38"/>
      <c r="RYW367" s="38"/>
      <c r="RYX367" s="38"/>
      <c r="RYY367" s="38"/>
      <c r="RYZ367" s="40"/>
      <c r="RZA367" s="38"/>
      <c r="RZB367" s="38"/>
      <c r="RZC367" s="38"/>
      <c r="RZD367" s="38"/>
      <c r="RZE367" s="38"/>
      <c r="RZF367" s="38"/>
      <c r="RZG367" s="39"/>
      <c r="RZH367" s="38"/>
      <c r="RZI367" s="38"/>
      <c r="RZJ367" s="38"/>
      <c r="RZK367" s="38"/>
      <c r="RZL367" s="38"/>
      <c r="RZM367" s="40"/>
      <c r="RZN367" s="38"/>
      <c r="RZO367" s="38"/>
      <c r="RZP367" s="38"/>
      <c r="RZQ367" s="38"/>
      <c r="RZR367" s="38"/>
      <c r="RZS367" s="38"/>
      <c r="RZT367" s="39"/>
      <c r="RZU367" s="38"/>
      <c r="RZV367" s="38"/>
      <c r="RZW367" s="38"/>
      <c r="RZX367" s="38"/>
      <c r="RZY367" s="38"/>
      <c r="RZZ367" s="40"/>
      <c r="SAA367" s="38"/>
      <c r="SAB367" s="38"/>
      <c r="SAC367" s="38"/>
      <c r="SAD367" s="38"/>
      <c r="SAE367" s="38"/>
      <c r="SAF367" s="38"/>
      <c r="SAG367" s="39"/>
      <c r="SAH367" s="38"/>
      <c r="SAI367" s="38"/>
      <c r="SAJ367" s="38"/>
      <c r="SAK367" s="38"/>
      <c r="SAL367" s="38"/>
      <c r="SAM367" s="40"/>
      <c r="SAN367" s="38"/>
      <c r="SAO367" s="38"/>
      <c r="SAP367" s="38"/>
      <c r="SAQ367" s="38"/>
      <c r="SAR367" s="38"/>
      <c r="SAS367" s="38"/>
      <c r="SAT367" s="39"/>
      <c r="SAU367" s="38"/>
      <c r="SAV367" s="38"/>
      <c r="SAW367" s="38"/>
      <c r="SAX367" s="38"/>
      <c r="SAY367" s="38"/>
      <c r="SAZ367" s="40"/>
      <c r="SBA367" s="38"/>
      <c r="SBB367" s="38"/>
      <c r="SBC367" s="38"/>
      <c r="SBD367" s="38"/>
      <c r="SBE367" s="38"/>
      <c r="SBF367" s="38"/>
      <c r="SBG367" s="39"/>
      <c r="SBH367" s="38"/>
      <c r="SBI367" s="38"/>
      <c r="SBJ367" s="38"/>
      <c r="SBK367" s="38"/>
      <c r="SBL367" s="38"/>
      <c r="SBM367" s="40"/>
      <c r="SBN367" s="38"/>
      <c r="SBO367" s="38"/>
      <c r="SBP367" s="38"/>
      <c r="SBQ367" s="38"/>
      <c r="SBR367" s="38"/>
      <c r="SBS367" s="38"/>
      <c r="SBT367" s="39"/>
      <c r="SBU367" s="38"/>
      <c r="SBV367" s="38"/>
      <c r="SBW367" s="38"/>
      <c r="SBX367" s="38"/>
      <c r="SBY367" s="38"/>
      <c r="SBZ367" s="40"/>
      <c r="SCA367" s="38"/>
      <c r="SCB367" s="38"/>
      <c r="SCC367" s="38"/>
      <c r="SCD367" s="38"/>
      <c r="SCE367" s="38"/>
      <c r="SCF367" s="38"/>
      <c r="SCG367" s="39"/>
      <c r="SCH367" s="38"/>
      <c r="SCI367" s="38"/>
      <c r="SCJ367" s="38"/>
      <c r="SCK367" s="38"/>
      <c r="SCL367" s="38"/>
      <c r="SCM367" s="40"/>
      <c r="SCN367" s="38"/>
      <c r="SCO367" s="38"/>
      <c r="SCP367" s="38"/>
      <c r="SCQ367" s="38"/>
      <c r="SCR367" s="38"/>
      <c r="SCS367" s="38"/>
      <c r="SCT367" s="39"/>
      <c r="SCU367" s="38"/>
      <c r="SCV367" s="38"/>
      <c r="SCW367" s="38"/>
      <c r="SCX367" s="38"/>
      <c r="SCY367" s="38"/>
      <c r="SCZ367" s="40"/>
      <c r="SDA367" s="38"/>
      <c r="SDB367" s="38"/>
      <c r="SDC367" s="38"/>
      <c r="SDD367" s="38"/>
      <c r="SDE367" s="38"/>
      <c r="SDF367" s="38"/>
      <c r="SDG367" s="39"/>
      <c r="SDH367" s="38"/>
      <c r="SDI367" s="38"/>
      <c r="SDJ367" s="38"/>
      <c r="SDK367" s="38"/>
      <c r="SDL367" s="38"/>
      <c r="SDM367" s="40"/>
      <c r="SDN367" s="38"/>
      <c r="SDO367" s="38"/>
      <c r="SDP367" s="38"/>
      <c r="SDQ367" s="38"/>
      <c r="SDR367" s="38"/>
      <c r="SDS367" s="38"/>
      <c r="SDT367" s="39"/>
      <c r="SDU367" s="38"/>
      <c r="SDV367" s="38"/>
      <c r="SDW367" s="38"/>
      <c r="SDX367" s="38"/>
      <c r="SDY367" s="38"/>
      <c r="SDZ367" s="40"/>
      <c r="SEA367" s="38"/>
      <c r="SEB367" s="38"/>
      <c r="SEC367" s="38"/>
      <c r="SED367" s="38"/>
      <c r="SEE367" s="38"/>
      <c r="SEF367" s="38"/>
      <c r="SEG367" s="39"/>
      <c r="SEH367" s="38"/>
      <c r="SEI367" s="38"/>
      <c r="SEJ367" s="38"/>
      <c r="SEK367" s="38"/>
      <c r="SEL367" s="38"/>
      <c r="SEM367" s="40"/>
      <c r="SEN367" s="38"/>
      <c r="SEO367" s="38"/>
      <c r="SEP367" s="38"/>
      <c r="SEQ367" s="38"/>
      <c r="SER367" s="38"/>
      <c r="SES367" s="38"/>
      <c r="SET367" s="39"/>
      <c r="SEU367" s="38"/>
      <c r="SEV367" s="38"/>
      <c r="SEW367" s="38"/>
      <c r="SEX367" s="38"/>
      <c r="SEY367" s="38"/>
      <c r="SEZ367" s="40"/>
      <c r="SFA367" s="38"/>
      <c r="SFB367" s="38"/>
      <c r="SFC367" s="38"/>
      <c r="SFD367" s="38"/>
      <c r="SFE367" s="38"/>
      <c r="SFF367" s="38"/>
      <c r="SFG367" s="39"/>
      <c r="SFH367" s="38"/>
      <c r="SFI367" s="38"/>
      <c r="SFJ367" s="38"/>
      <c r="SFK367" s="38"/>
      <c r="SFL367" s="38"/>
      <c r="SFM367" s="40"/>
      <c r="SFN367" s="38"/>
      <c r="SFO367" s="38"/>
      <c r="SFP367" s="38"/>
      <c r="SFQ367" s="38"/>
      <c r="SFR367" s="38"/>
      <c r="SFS367" s="38"/>
      <c r="SFT367" s="39"/>
      <c r="SFU367" s="38"/>
      <c r="SFV367" s="38"/>
      <c r="SFW367" s="38"/>
      <c r="SFX367" s="38"/>
      <c r="SFY367" s="38"/>
      <c r="SFZ367" s="40"/>
      <c r="SGA367" s="38"/>
      <c r="SGB367" s="38"/>
      <c r="SGC367" s="38"/>
      <c r="SGD367" s="38"/>
      <c r="SGE367" s="38"/>
      <c r="SGF367" s="38"/>
      <c r="SGG367" s="39"/>
      <c r="SGH367" s="38"/>
      <c r="SGI367" s="38"/>
      <c r="SGJ367" s="38"/>
      <c r="SGK367" s="38"/>
      <c r="SGL367" s="38"/>
      <c r="SGM367" s="40"/>
      <c r="SGN367" s="38"/>
      <c r="SGO367" s="38"/>
      <c r="SGP367" s="38"/>
      <c r="SGQ367" s="38"/>
      <c r="SGR367" s="38"/>
      <c r="SGS367" s="38"/>
      <c r="SGT367" s="39"/>
      <c r="SGU367" s="38"/>
      <c r="SGV367" s="38"/>
      <c r="SGW367" s="38"/>
      <c r="SGX367" s="38"/>
      <c r="SGY367" s="38"/>
      <c r="SGZ367" s="40"/>
      <c r="SHA367" s="38"/>
      <c r="SHB367" s="38"/>
      <c r="SHC367" s="38"/>
      <c r="SHD367" s="38"/>
      <c r="SHE367" s="38"/>
      <c r="SHF367" s="38"/>
      <c r="SHG367" s="39"/>
      <c r="SHH367" s="38"/>
      <c r="SHI367" s="38"/>
      <c r="SHJ367" s="38"/>
      <c r="SHK367" s="38"/>
      <c r="SHL367" s="38"/>
      <c r="SHM367" s="40"/>
      <c r="SHN367" s="38"/>
      <c r="SHO367" s="38"/>
      <c r="SHP367" s="38"/>
      <c r="SHQ367" s="38"/>
      <c r="SHR367" s="38"/>
      <c r="SHS367" s="38"/>
      <c r="SHT367" s="39"/>
      <c r="SHU367" s="38"/>
      <c r="SHV367" s="38"/>
      <c r="SHW367" s="38"/>
      <c r="SHX367" s="38"/>
      <c r="SHY367" s="38"/>
      <c r="SHZ367" s="40"/>
      <c r="SIA367" s="38"/>
      <c r="SIB367" s="38"/>
      <c r="SIC367" s="38"/>
      <c r="SID367" s="38"/>
      <c r="SIE367" s="38"/>
      <c r="SIF367" s="38"/>
      <c r="SIG367" s="39"/>
      <c r="SIH367" s="38"/>
      <c r="SII367" s="38"/>
      <c r="SIJ367" s="38"/>
      <c r="SIK367" s="38"/>
      <c r="SIL367" s="38"/>
      <c r="SIM367" s="40"/>
      <c r="SIN367" s="38"/>
      <c r="SIO367" s="38"/>
      <c r="SIP367" s="38"/>
      <c r="SIQ367" s="38"/>
      <c r="SIR367" s="38"/>
      <c r="SIS367" s="38"/>
      <c r="SIT367" s="39"/>
      <c r="SIU367" s="38"/>
      <c r="SIV367" s="38"/>
      <c r="SIW367" s="38"/>
      <c r="SIX367" s="38"/>
      <c r="SIY367" s="38"/>
      <c r="SIZ367" s="40"/>
      <c r="SJA367" s="38"/>
      <c r="SJB367" s="38"/>
      <c r="SJC367" s="38"/>
      <c r="SJD367" s="38"/>
      <c r="SJE367" s="38"/>
      <c r="SJF367" s="38"/>
      <c r="SJG367" s="39"/>
      <c r="SJH367" s="38"/>
      <c r="SJI367" s="38"/>
      <c r="SJJ367" s="38"/>
      <c r="SJK367" s="38"/>
      <c r="SJL367" s="38"/>
      <c r="SJM367" s="40"/>
      <c r="SJN367" s="38"/>
      <c r="SJO367" s="38"/>
      <c r="SJP367" s="38"/>
      <c r="SJQ367" s="38"/>
      <c r="SJR367" s="38"/>
      <c r="SJS367" s="38"/>
      <c r="SJT367" s="39"/>
      <c r="SJU367" s="38"/>
      <c r="SJV367" s="38"/>
      <c r="SJW367" s="38"/>
      <c r="SJX367" s="38"/>
      <c r="SJY367" s="38"/>
      <c r="SJZ367" s="40"/>
      <c r="SKA367" s="38"/>
      <c r="SKB367" s="38"/>
      <c r="SKC367" s="38"/>
      <c r="SKD367" s="38"/>
      <c r="SKE367" s="38"/>
      <c r="SKF367" s="38"/>
      <c r="SKG367" s="39"/>
      <c r="SKH367" s="38"/>
      <c r="SKI367" s="38"/>
      <c r="SKJ367" s="38"/>
      <c r="SKK367" s="38"/>
      <c r="SKL367" s="38"/>
      <c r="SKM367" s="40"/>
      <c r="SKN367" s="38"/>
      <c r="SKO367" s="38"/>
      <c r="SKP367" s="38"/>
      <c r="SKQ367" s="38"/>
      <c r="SKR367" s="38"/>
      <c r="SKS367" s="38"/>
      <c r="SKT367" s="39"/>
      <c r="SKU367" s="38"/>
      <c r="SKV367" s="38"/>
      <c r="SKW367" s="38"/>
      <c r="SKX367" s="38"/>
      <c r="SKY367" s="38"/>
      <c r="SKZ367" s="40"/>
      <c r="SLA367" s="38"/>
      <c r="SLB367" s="38"/>
      <c r="SLC367" s="38"/>
      <c r="SLD367" s="38"/>
      <c r="SLE367" s="38"/>
      <c r="SLF367" s="38"/>
      <c r="SLG367" s="39"/>
      <c r="SLH367" s="38"/>
      <c r="SLI367" s="38"/>
      <c r="SLJ367" s="38"/>
      <c r="SLK367" s="38"/>
      <c r="SLL367" s="38"/>
      <c r="SLM367" s="40"/>
      <c r="SLN367" s="38"/>
      <c r="SLO367" s="38"/>
      <c r="SLP367" s="38"/>
      <c r="SLQ367" s="38"/>
      <c r="SLR367" s="38"/>
      <c r="SLS367" s="38"/>
      <c r="SLT367" s="39"/>
      <c r="SLU367" s="38"/>
      <c r="SLV367" s="38"/>
      <c r="SLW367" s="38"/>
      <c r="SLX367" s="38"/>
      <c r="SLY367" s="38"/>
      <c r="SLZ367" s="40"/>
      <c r="SMA367" s="38"/>
      <c r="SMB367" s="38"/>
      <c r="SMC367" s="38"/>
      <c r="SMD367" s="38"/>
      <c r="SME367" s="38"/>
      <c r="SMF367" s="38"/>
      <c r="SMG367" s="39"/>
      <c r="SMH367" s="38"/>
      <c r="SMI367" s="38"/>
      <c r="SMJ367" s="38"/>
      <c r="SMK367" s="38"/>
      <c r="SML367" s="38"/>
      <c r="SMM367" s="40"/>
      <c r="SMN367" s="38"/>
      <c r="SMO367" s="38"/>
      <c r="SMP367" s="38"/>
      <c r="SMQ367" s="38"/>
      <c r="SMR367" s="38"/>
      <c r="SMS367" s="38"/>
      <c r="SMT367" s="39"/>
      <c r="SMU367" s="38"/>
      <c r="SMV367" s="38"/>
      <c r="SMW367" s="38"/>
      <c r="SMX367" s="38"/>
      <c r="SMY367" s="38"/>
      <c r="SMZ367" s="40"/>
      <c r="SNA367" s="38"/>
      <c r="SNB367" s="38"/>
      <c r="SNC367" s="38"/>
      <c r="SND367" s="38"/>
      <c r="SNE367" s="38"/>
      <c r="SNF367" s="38"/>
      <c r="SNG367" s="39"/>
      <c r="SNH367" s="38"/>
      <c r="SNI367" s="38"/>
      <c r="SNJ367" s="38"/>
      <c r="SNK367" s="38"/>
      <c r="SNL367" s="38"/>
      <c r="SNM367" s="40"/>
      <c r="SNN367" s="38"/>
      <c r="SNO367" s="38"/>
      <c r="SNP367" s="38"/>
      <c r="SNQ367" s="38"/>
      <c r="SNR367" s="38"/>
      <c r="SNS367" s="38"/>
      <c r="SNT367" s="39"/>
      <c r="SNU367" s="38"/>
      <c r="SNV367" s="38"/>
      <c r="SNW367" s="38"/>
      <c r="SNX367" s="38"/>
      <c r="SNY367" s="38"/>
      <c r="SNZ367" s="40"/>
      <c r="SOA367" s="38"/>
      <c r="SOB367" s="38"/>
      <c r="SOC367" s="38"/>
      <c r="SOD367" s="38"/>
      <c r="SOE367" s="38"/>
      <c r="SOF367" s="38"/>
      <c r="SOG367" s="39"/>
      <c r="SOH367" s="38"/>
      <c r="SOI367" s="38"/>
      <c r="SOJ367" s="38"/>
      <c r="SOK367" s="38"/>
      <c r="SOL367" s="38"/>
      <c r="SOM367" s="40"/>
      <c r="SON367" s="38"/>
      <c r="SOO367" s="38"/>
      <c r="SOP367" s="38"/>
      <c r="SOQ367" s="38"/>
      <c r="SOR367" s="38"/>
      <c r="SOS367" s="38"/>
      <c r="SOT367" s="39"/>
      <c r="SOU367" s="38"/>
      <c r="SOV367" s="38"/>
      <c r="SOW367" s="38"/>
      <c r="SOX367" s="38"/>
      <c r="SOY367" s="38"/>
      <c r="SOZ367" s="40"/>
      <c r="SPA367" s="38"/>
      <c r="SPB367" s="38"/>
      <c r="SPC367" s="38"/>
      <c r="SPD367" s="38"/>
      <c r="SPE367" s="38"/>
      <c r="SPF367" s="38"/>
      <c r="SPG367" s="39"/>
      <c r="SPH367" s="38"/>
      <c r="SPI367" s="38"/>
      <c r="SPJ367" s="38"/>
      <c r="SPK367" s="38"/>
      <c r="SPL367" s="38"/>
      <c r="SPM367" s="40"/>
      <c r="SPN367" s="38"/>
      <c r="SPO367" s="38"/>
      <c r="SPP367" s="38"/>
      <c r="SPQ367" s="38"/>
      <c r="SPR367" s="38"/>
      <c r="SPS367" s="38"/>
      <c r="SPT367" s="39"/>
      <c r="SPU367" s="38"/>
      <c r="SPV367" s="38"/>
      <c r="SPW367" s="38"/>
      <c r="SPX367" s="38"/>
      <c r="SPY367" s="38"/>
      <c r="SPZ367" s="40"/>
      <c r="SQA367" s="38"/>
      <c r="SQB367" s="38"/>
      <c r="SQC367" s="38"/>
      <c r="SQD367" s="38"/>
      <c r="SQE367" s="38"/>
      <c r="SQF367" s="38"/>
      <c r="SQG367" s="39"/>
      <c r="SQH367" s="38"/>
      <c r="SQI367" s="38"/>
      <c r="SQJ367" s="38"/>
      <c r="SQK367" s="38"/>
      <c r="SQL367" s="38"/>
      <c r="SQM367" s="40"/>
      <c r="SQN367" s="38"/>
      <c r="SQO367" s="38"/>
      <c r="SQP367" s="38"/>
      <c r="SQQ367" s="38"/>
      <c r="SQR367" s="38"/>
      <c r="SQS367" s="38"/>
      <c r="SQT367" s="39"/>
      <c r="SQU367" s="38"/>
      <c r="SQV367" s="38"/>
      <c r="SQW367" s="38"/>
      <c r="SQX367" s="38"/>
      <c r="SQY367" s="38"/>
      <c r="SQZ367" s="40"/>
      <c r="SRA367" s="38"/>
      <c r="SRB367" s="38"/>
      <c r="SRC367" s="38"/>
      <c r="SRD367" s="38"/>
      <c r="SRE367" s="38"/>
      <c r="SRF367" s="38"/>
      <c r="SRG367" s="39"/>
      <c r="SRH367" s="38"/>
      <c r="SRI367" s="38"/>
      <c r="SRJ367" s="38"/>
      <c r="SRK367" s="38"/>
      <c r="SRL367" s="38"/>
      <c r="SRM367" s="40"/>
      <c r="SRN367" s="38"/>
      <c r="SRO367" s="38"/>
      <c r="SRP367" s="38"/>
      <c r="SRQ367" s="38"/>
      <c r="SRR367" s="38"/>
      <c r="SRS367" s="38"/>
      <c r="SRT367" s="39"/>
      <c r="SRU367" s="38"/>
      <c r="SRV367" s="38"/>
      <c r="SRW367" s="38"/>
      <c r="SRX367" s="38"/>
      <c r="SRY367" s="38"/>
      <c r="SRZ367" s="40"/>
      <c r="SSA367" s="38"/>
      <c r="SSB367" s="38"/>
      <c r="SSC367" s="38"/>
      <c r="SSD367" s="38"/>
      <c r="SSE367" s="38"/>
      <c r="SSF367" s="38"/>
      <c r="SSG367" s="39"/>
      <c r="SSH367" s="38"/>
      <c r="SSI367" s="38"/>
      <c r="SSJ367" s="38"/>
      <c r="SSK367" s="38"/>
      <c r="SSL367" s="38"/>
      <c r="SSM367" s="40"/>
      <c r="SSN367" s="38"/>
      <c r="SSO367" s="38"/>
      <c r="SSP367" s="38"/>
      <c r="SSQ367" s="38"/>
      <c r="SSR367" s="38"/>
      <c r="SSS367" s="38"/>
      <c r="SST367" s="39"/>
      <c r="SSU367" s="38"/>
      <c r="SSV367" s="38"/>
      <c r="SSW367" s="38"/>
      <c r="SSX367" s="38"/>
      <c r="SSY367" s="38"/>
      <c r="SSZ367" s="40"/>
      <c r="STA367" s="38"/>
      <c r="STB367" s="38"/>
      <c r="STC367" s="38"/>
      <c r="STD367" s="38"/>
      <c r="STE367" s="38"/>
      <c r="STF367" s="38"/>
      <c r="STG367" s="39"/>
      <c r="STH367" s="38"/>
      <c r="STI367" s="38"/>
      <c r="STJ367" s="38"/>
      <c r="STK367" s="38"/>
      <c r="STL367" s="38"/>
      <c r="STM367" s="40"/>
      <c r="STN367" s="38"/>
      <c r="STO367" s="38"/>
      <c r="STP367" s="38"/>
      <c r="STQ367" s="38"/>
      <c r="STR367" s="38"/>
      <c r="STS367" s="38"/>
      <c r="STT367" s="39"/>
      <c r="STU367" s="38"/>
      <c r="STV367" s="38"/>
      <c r="STW367" s="38"/>
      <c r="STX367" s="38"/>
      <c r="STY367" s="38"/>
      <c r="STZ367" s="40"/>
      <c r="SUA367" s="38"/>
      <c r="SUB367" s="38"/>
      <c r="SUC367" s="38"/>
      <c r="SUD367" s="38"/>
      <c r="SUE367" s="38"/>
      <c r="SUF367" s="38"/>
      <c r="SUG367" s="39"/>
      <c r="SUH367" s="38"/>
      <c r="SUI367" s="38"/>
      <c r="SUJ367" s="38"/>
      <c r="SUK367" s="38"/>
      <c r="SUL367" s="38"/>
      <c r="SUM367" s="40"/>
      <c r="SUN367" s="38"/>
      <c r="SUO367" s="38"/>
      <c r="SUP367" s="38"/>
      <c r="SUQ367" s="38"/>
      <c r="SUR367" s="38"/>
      <c r="SUS367" s="38"/>
      <c r="SUT367" s="39"/>
      <c r="SUU367" s="38"/>
      <c r="SUV367" s="38"/>
      <c r="SUW367" s="38"/>
      <c r="SUX367" s="38"/>
      <c r="SUY367" s="38"/>
      <c r="SUZ367" s="40"/>
      <c r="SVA367" s="38"/>
      <c r="SVB367" s="38"/>
      <c r="SVC367" s="38"/>
      <c r="SVD367" s="38"/>
      <c r="SVE367" s="38"/>
      <c r="SVF367" s="38"/>
      <c r="SVG367" s="39"/>
      <c r="SVH367" s="38"/>
      <c r="SVI367" s="38"/>
      <c r="SVJ367" s="38"/>
      <c r="SVK367" s="38"/>
      <c r="SVL367" s="38"/>
      <c r="SVM367" s="40"/>
      <c r="SVN367" s="38"/>
      <c r="SVO367" s="38"/>
      <c r="SVP367" s="38"/>
      <c r="SVQ367" s="38"/>
      <c r="SVR367" s="38"/>
      <c r="SVS367" s="38"/>
      <c r="SVT367" s="39"/>
      <c r="SVU367" s="38"/>
      <c r="SVV367" s="38"/>
      <c r="SVW367" s="38"/>
      <c r="SVX367" s="38"/>
      <c r="SVY367" s="38"/>
      <c r="SVZ367" s="40"/>
      <c r="SWA367" s="38"/>
      <c r="SWB367" s="38"/>
      <c r="SWC367" s="38"/>
      <c r="SWD367" s="38"/>
      <c r="SWE367" s="38"/>
      <c r="SWF367" s="38"/>
      <c r="SWG367" s="39"/>
      <c r="SWH367" s="38"/>
      <c r="SWI367" s="38"/>
      <c r="SWJ367" s="38"/>
      <c r="SWK367" s="38"/>
      <c r="SWL367" s="38"/>
      <c r="SWM367" s="40"/>
      <c r="SWN367" s="38"/>
      <c r="SWO367" s="38"/>
      <c r="SWP367" s="38"/>
      <c r="SWQ367" s="38"/>
      <c r="SWR367" s="38"/>
      <c r="SWS367" s="38"/>
      <c r="SWT367" s="39"/>
      <c r="SWU367" s="38"/>
      <c r="SWV367" s="38"/>
      <c r="SWW367" s="38"/>
      <c r="SWX367" s="38"/>
      <c r="SWY367" s="38"/>
      <c r="SWZ367" s="40"/>
      <c r="SXA367" s="38"/>
      <c r="SXB367" s="38"/>
      <c r="SXC367" s="38"/>
      <c r="SXD367" s="38"/>
      <c r="SXE367" s="38"/>
      <c r="SXF367" s="38"/>
      <c r="SXG367" s="39"/>
      <c r="SXH367" s="38"/>
      <c r="SXI367" s="38"/>
      <c r="SXJ367" s="38"/>
      <c r="SXK367" s="38"/>
      <c r="SXL367" s="38"/>
      <c r="SXM367" s="40"/>
      <c r="SXN367" s="38"/>
      <c r="SXO367" s="38"/>
      <c r="SXP367" s="38"/>
      <c r="SXQ367" s="38"/>
      <c r="SXR367" s="38"/>
      <c r="SXS367" s="38"/>
      <c r="SXT367" s="39"/>
      <c r="SXU367" s="38"/>
      <c r="SXV367" s="38"/>
      <c r="SXW367" s="38"/>
      <c r="SXX367" s="38"/>
      <c r="SXY367" s="38"/>
      <c r="SXZ367" s="40"/>
      <c r="SYA367" s="38"/>
      <c r="SYB367" s="38"/>
      <c r="SYC367" s="38"/>
      <c r="SYD367" s="38"/>
      <c r="SYE367" s="38"/>
      <c r="SYF367" s="38"/>
      <c r="SYG367" s="39"/>
      <c r="SYH367" s="38"/>
      <c r="SYI367" s="38"/>
      <c r="SYJ367" s="38"/>
      <c r="SYK367" s="38"/>
      <c r="SYL367" s="38"/>
      <c r="SYM367" s="40"/>
      <c r="SYN367" s="38"/>
      <c r="SYO367" s="38"/>
      <c r="SYP367" s="38"/>
      <c r="SYQ367" s="38"/>
      <c r="SYR367" s="38"/>
      <c r="SYS367" s="38"/>
      <c r="SYT367" s="39"/>
      <c r="SYU367" s="38"/>
      <c r="SYV367" s="38"/>
      <c r="SYW367" s="38"/>
      <c r="SYX367" s="38"/>
      <c r="SYY367" s="38"/>
      <c r="SYZ367" s="40"/>
      <c r="SZA367" s="38"/>
      <c r="SZB367" s="38"/>
      <c r="SZC367" s="38"/>
      <c r="SZD367" s="38"/>
      <c r="SZE367" s="38"/>
      <c r="SZF367" s="38"/>
      <c r="SZG367" s="39"/>
      <c r="SZH367" s="38"/>
      <c r="SZI367" s="38"/>
      <c r="SZJ367" s="38"/>
      <c r="SZK367" s="38"/>
      <c r="SZL367" s="38"/>
      <c r="SZM367" s="40"/>
      <c r="SZN367" s="38"/>
      <c r="SZO367" s="38"/>
      <c r="SZP367" s="38"/>
      <c r="SZQ367" s="38"/>
      <c r="SZR367" s="38"/>
      <c r="SZS367" s="38"/>
      <c r="SZT367" s="39"/>
      <c r="SZU367" s="38"/>
      <c r="SZV367" s="38"/>
      <c r="SZW367" s="38"/>
      <c r="SZX367" s="38"/>
      <c r="SZY367" s="38"/>
      <c r="SZZ367" s="40"/>
      <c r="TAA367" s="38"/>
      <c r="TAB367" s="38"/>
      <c r="TAC367" s="38"/>
      <c r="TAD367" s="38"/>
      <c r="TAE367" s="38"/>
      <c r="TAF367" s="38"/>
      <c r="TAG367" s="39"/>
      <c r="TAH367" s="38"/>
      <c r="TAI367" s="38"/>
      <c r="TAJ367" s="38"/>
      <c r="TAK367" s="38"/>
      <c r="TAL367" s="38"/>
      <c r="TAM367" s="40"/>
      <c r="TAN367" s="38"/>
      <c r="TAO367" s="38"/>
      <c r="TAP367" s="38"/>
      <c r="TAQ367" s="38"/>
      <c r="TAR367" s="38"/>
      <c r="TAS367" s="38"/>
      <c r="TAT367" s="39"/>
      <c r="TAU367" s="38"/>
      <c r="TAV367" s="38"/>
      <c r="TAW367" s="38"/>
      <c r="TAX367" s="38"/>
      <c r="TAY367" s="38"/>
      <c r="TAZ367" s="40"/>
      <c r="TBA367" s="38"/>
      <c r="TBB367" s="38"/>
      <c r="TBC367" s="38"/>
      <c r="TBD367" s="38"/>
      <c r="TBE367" s="38"/>
      <c r="TBF367" s="38"/>
      <c r="TBG367" s="39"/>
      <c r="TBH367" s="38"/>
      <c r="TBI367" s="38"/>
      <c r="TBJ367" s="38"/>
      <c r="TBK367" s="38"/>
      <c r="TBL367" s="38"/>
      <c r="TBM367" s="40"/>
      <c r="TBN367" s="38"/>
      <c r="TBO367" s="38"/>
      <c r="TBP367" s="38"/>
      <c r="TBQ367" s="38"/>
      <c r="TBR367" s="38"/>
      <c r="TBS367" s="38"/>
      <c r="TBT367" s="39"/>
      <c r="TBU367" s="38"/>
      <c r="TBV367" s="38"/>
      <c r="TBW367" s="38"/>
      <c r="TBX367" s="38"/>
      <c r="TBY367" s="38"/>
      <c r="TBZ367" s="40"/>
      <c r="TCA367" s="38"/>
      <c r="TCB367" s="38"/>
      <c r="TCC367" s="38"/>
      <c r="TCD367" s="38"/>
      <c r="TCE367" s="38"/>
      <c r="TCF367" s="38"/>
      <c r="TCG367" s="39"/>
      <c r="TCH367" s="38"/>
      <c r="TCI367" s="38"/>
      <c r="TCJ367" s="38"/>
      <c r="TCK367" s="38"/>
      <c r="TCL367" s="38"/>
      <c r="TCM367" s="40"/>
      <c r="TCN367" s="38"/>
      <c r="TCO367" s="38"/>
      <c r="TCP367" s="38"/>
      <c r="TCQ367" s="38"/>
      <c r="TCR367" s="38"/>
      <c r="TCS367" s="38"/>
      <c r="TCT367" s="39"/>
      <c r="TCU367" s="38"/>
      <c r="TCV367" s="38"/>
      <c r="TCW367" s="38"/>
      <c r="TCX367" s="38"/>
      <c r="TCY367" s="38"/>
      <c r="TCZ367" s="40"/>
      <c r="TDA367" s="38"/>
      <c r="TDB367" s="38"/>
      <c r="TDC367" s="38"/>
      <c r="TDD367" s="38"/>
      <c r="TDE367" s="38"/>
      <c r="TDF367" s="38"/>
      <c r="TDG367" s="39"/>
      <c r="TDH367" s="38"/>
      <c r="TDI367" s="38"/>
      <c r="TDJ367" s="38"/>
      <c r="TDK367" s="38"/>
      <c r="TDL367" s="38"/>
      <c r="TDM367" s="40"/>
      <c r="TDN367" s="38"/>
      <c r="TDO367" s="38"/>
      <c r="TDP367" s="38"/>
      <c r="TDQ367" s="38"/>
      <c r="TDR367" s="38"/>
      <c r="TDS367" s="38"/>
      <c r="TDT367" s="39"/>
      <c r="TDU367" s="38"/>
      <c r="TDV367" s="38"/>
      <c r="TDW367" s="38"/>
      <c r="TDX367" s="38"/>
      <c r="TDY367" s="38"/>
      <c r="TDZ367" s="40"/>
      <c r="TEA367" s="38"/>
      <c r="TEB367" s="38"/>
      <c r="TEC367" s="38"/>
      <c r="TED367" s="38"/>
      <c r="TEE367" s="38"/>
      <c r="TEF367" s="38"/>
      <c r="TEG367" s="39"/>
      <c r="TEH367" s="38"/>
      <c r="TEI367" s="38"/>
      <c r="TEJ367" s="38"/>
      <c r="TEK367" s="38"/>
      <c r="TEL367" s="38"/>
      <c r="TEM367" s="40"/>
      <c r="TEN367" s="38"/>
      <c r="TEO367" s="38"/>
      <c r="TEP367" s="38"/>
      <c r="TEQ367" s="38"/>
      <c r="TER367" s="38"/>
      <c r="TES367" s="38"/>
      <c r="TET367" s="39"/>
      <c r="TEU367" s="38"/>
      <c r="TEV367" s="38"/>
      <c r="TEW367" s="38"/>
      <c r="TEX367" s="38"/>
      <c r="TEY367" s="38"/>
      <c r="TEZ367" s="40"/>
      <c r="TFA367" s="38"/>
      <c r="TFB367" s="38"/>
      <c r="TFC367" s="38"/>
      <c r="TFD367" s="38"/>
      <c r="TFE367" s="38"/>
      <c r="TFF367" s="38"/>
      <c r="TFG367" s="39"/>
      <c r="TFH367" s="38"/>
      <c r="TFI367" s="38"/>
      <c r="TFJ367" s="38"/>
      <c r="TFK367" s="38"/>
      <c r="TFL367" s="38"/>
      <c r="TFM367" s="40"/>
      <c r="TFN367" s="38"/>
      <c r="TFO367" s="38"/>
      <c r="TFP367" s="38"/>
      <c r="TFQ367" s="38"/>
      <c r="TFR367" s="38"/>
      <c r="TFS367" s="38"/>
      <c r="TFT367" s="39"/>
      <c r="TFU367" s="38"/>
      <c r="TFV367" s="38"/>
      <c r="TFW367" s="38"/>
      <c r="TFX367" s="38"/>
      <c r="TFY367" s="38"/>
      <c r="TFZ367" s="40"/>
      <c r="TGA367" s="38"/>
      <c r="TGB367" s="38"/>
      <c r="TGC367" s="38"/>
      <c r="TGD367" s="38"/>
      <c r="TGE367" s="38"/>
      <c r="TGF367" s="38"/>
      <c r="TGG367" s="39"/>
      <c r="TGH367" s="38"/>
      <c r="TGI367" s="38"/>
      <c r="TGJ367" s="38"/>
      <c r="TGK367" s="38"/>
      <c r="TGL367" s="38"/>
      <c r="TGM367" s="40"/>
      <c r="TGN367" s="38"/>
      <c r="TGO367" s="38"/>
      <c r="TGP367" s="38"/>
      <c r="TGQ367" s="38"/>
      <c r="TGR367" s="38"/>
      <c r="TGS367" s="38"/>
      <c r="TGT367" s="39"/>
      <c r="TGU367" s="38"/>
      <c r="TGV367" s="38"/>
      <c r="TGW367" s="38"/>
      <c r="TGX367" s="38"/>
      <c r="TGY367" s="38"/>
      <c r="TGZ367" s="40"/>
      <c r="THA367" s="38"/>
      <c r="THB367" s="38"/>
      <c r="THC367" s="38"/>
      <c r="THD367" s="38"/>
      <c r="THE367" s="38"/>
      <c r="THF367" s="38"/>
      <c r="THG367" s="39"/>
      <c r="THH367" s="38"/>
      <c r="THI367" s="38"/>
      <c r="THJ367" s="38"/>
      <c r="THK367" s="38"/>
      <c r="THL367" s="38"/>
      <c r="THM367" s="40"/>
      <c r="THN367" s="38"/>
      <c r="THO367" s="38"/>
      <c r="THP367" s="38"/>
      <c r="THQ367" s="38"/>
      <c r="THR367" s="38"/>
      <c r="THS367" s="38"/>
      <c r="THT367" s="39"/>
      <c r="THU367" s="38"/>
      <c r="THV367" s="38"/>
      <c r="THW367" s="38"/>
      <c r="THX367" s="38"/>
      <c r="THY367" s="38"/>
      <c r="THZ367" s="40"/>
      <c r="TIA367" s="38"/>
      <c r="TIB367" s="38"/>
      <c r="TIC367" s="38"/>
      <c r="TID367" s="38"/>
      <c r="TIE367" s="38"/>
      <c r="TIF367" s="38"/>
      <c r="TIG367" s="39"/>
      <c r="TIH367" s="38"/>
      <c r="TII367" s="38"/>
      <c r="TIJ367" s="38"/>
      <c r="TIK367" s="38"/>
      <c r="TIL367" s="38"/>
      <c r="TIM367" s="40"/>
      <c r="TIN367" s="38"/>
      <c r="TIO367" s="38"/>
      <c r="TIP367" s="38"/>
      <c r="TIQ367" s="38"/>
      <c r="TIR367" s="38"/>
      <c r="TIS367" s="38"/>
      <c r="TIT367" s="39"/>
      <c r="TIU367" s="38"/>
      <c r="TIV367" s="38"/>
      <c r="TIW367" s="38"/>
      <c r="TIX367" s="38"/>
      <c r="TIY367" s="38"/>
      <c r="TIZ367" s="40"/>
      <c r="TJA367" s="38"/>
      <c r="TJB367" s="38"/>
      <c r="TJC367" s="38"/>
      <c r="TJD367" s="38"/>
      <c r="TJE367" s="38"/>
      <c r="TJF367" s="38"/>
      <c r="TJG367" s="39"/>
      <c r="TJH367" s="38"/>
      <c r="TJI367" s="38"/>
      <c r="TJJ367" s="38"/>
      <c r="TJK367" s="38"/>
      <c r="TJL367" s="38"/>
      <c r="TJM367" s="40"/>
      <c r="TJN367" s="38"/>
      <c r="TJO367" s="38"/>
      <c r="TJP367" s="38"/>
      <c r="TJQ367" s="38"/>
      <c r="TJR367" s="38"/>
      <c r="TJS367" s="38"/>
      <c r="TJT367" s="39"/>
      <c r="TJU367" s="38"/>
      <c r="TJV367" s="38"/>
      <c r="TJW367" s="38"/>
      <c r="TJX367" s="38"/>
      <c r="TJY367" s="38"/>
      <c r="TJZ367" s="40"/>
      <c r="TKA367" s="38"/>
      <c r="TKB367" s="38"/>
      <c r="TKC367" s="38"/>
      <c r="TKD367" s="38"/>
      <c r="TKE367" s="38"/>
      <c r="TKF367" s="38"/>
      <c r="TKG367" s="39"/>
      <c r="TKH367" s="38"/>
      <c r="TKI367" s="38"/>
      <c r="TKJ367" s="38"/>
      <c r="TKK367" s="38"/>
      <c r="TKL367" s="38"/>
      <c r="TKM367" s="40"/>
      <c r="TKN367" s="38"/>
      <c r="TKO367" s="38"/>
      <c r="TKP367" s="38"/>
      <c r="TKQ367" s="38"/>
      <c r="TKR367" s="38"/>
      <c r="TKS367" s="38"/>
      <c r="TKT367" s="39"/>
      <c r="TKU367" s="38"/>
      <c r="TKV367" s="38"/>
      <c r="TKW367" s="38"/>
      <c r="TKX367" s="38"/>
      <c r="TKY367" s="38"/>
      <c r="TKZ367" s="40"/>
      <c r="TLA367" s="38"/>
      <c r="TLB367" s="38"/>
      <c r="TLC367" s="38"/>
      <c r="TLD367" s="38"/>
      <c r="TLE367" s="38"/>
      <c r="TLF367" s="38"/>
      <c r="TLG367" s="39"/>
      <c r="TLH367" s="38"/>
      <c r="TLI367" s="38"/>
      <c r="TLJ367" s="38"/>
      <c r="TLK367" s="38"/>
      <c r="TLL367" s="38"/>
      <c r="TLM367" s="40"/>
      <c r="TLN367" s="38"/>
      <c r="TLO367" s="38"/>
      <c r="TLP367" s="38"/>
      <c r="TLQ367" s="38"/>
      <c r="TLR367" s="38"/>
      <c r="TLS367" s="38"/>
      <c r="TLT367" s="39"/>
      <c r="TLU367" s="38"/>
      <c r="TLV367" s="38"/>
      <c r="TLW367" s="38"/>
      <c r="TLX367" s="38"/>
      <c r="TLY367" s="38"/>
      <c r="TLZ367" s="40"/>
      <c r="TMA367" s="38"/>
      <c r="TMB367" s="38"/>
      <c r="TMC367" s="38"/>
      <c r="TMD367" s="38"/>
      <c r="TME367" s="38"/>
      <c r="TMF367" s="38"/>
      <c r="TMG367" s="39"/>
      <c r="TMH367" s="38"/>
      <c r="TMI367" s="38"/>
      <c r="TMJ367" s="38"/>
      <c r="TMK367" s="38"/>
      <c r="TML367" s="38"/>
      <c r="TMM367" s="40"/>
      <c r="TMN367" s="38"/>
      <c r="TMO367" s="38"/>
      <c r="TMP367" s="38"/>
      <c r="TMQ367" s="38"/>
      <c r="TMR367" s="38"/>
      <c r="TMS367" s="38"/>
      <c r="TMT367" s="39"/>
      <c r="TMU367" s="38"/>
      <c r="TMV367" s="38"/>
      <c r="TMW367" s="38"/>
      <c r="TMX367" s="38"/>
      <c r="TMY367" s="38"/>
      <c r="TMZ367" s="40"/>
      <c r="TNA367" s="38"/>
      <c r="TNB367" s="38"/>
      <c r="TNC367" s="38"/>
      <c r="TND367" s="38"/>
      <c r="TNE367" s="38"/>
      <c r="TNF367" s="38"/>
      <c r="TNG367" s="39"/>
      <c r="TNH367" s="38"/>
      <c r="TNI367" s="38"/>
      <c r="TNJ367" s="38"/>
      <c r="TNK367" s="38"/>
      <c r="TNL367" s="38"/>
      <c r="TNM367" s="40"/>
      <c r="TNN367" s="38"/>
      <c r="TNO367" s="38"/>
      <c r="TNP367" s="38"/>
      <c r="TNQ367" s="38"/>
      <c r="TNR367" s="38"/>
      <c r="TNS367" s="38"/>
      <c r="TNT367" s="39"/>
      <c r="TNU367" s="38"/>
      <c r="TNV367" s="38"/>
      <c r="TNW367" s="38"/>
      <c r="TNX367" s="38"/>
      <c r="TNY367" s="38"/>
      <c r="TNZ367" s="40"/>
      <c r="TOA367" s="38"/>
      <c r="TOB367" s="38"/>
      <c r="TOC367" s="38"/>
      <c r="TOD367" s="38"/>
      <c r="TOE367" s="38"/>
      <c r="TOF367" s="38"/>
      <c r="TOG367" s="39"/>
      <c r="TOH367" s="38"/>
      <c r="TOI367" s="38"/>
      <c r="TOJ367" s="38"/>
      <c r="TOK367" s="38"/>
      <c r="TOL367" s="38"/>
      <c r="TOM367" s="40"/>
      <c r="TON367" s="38"/>
      <c r="TOO367" s="38"/>
      <c r="TOP367" s="38"/>
      <c r="TOQ367" s="38"/>
      <c r="TOR367" s="38"/>
      <c r="TOS367" s="38"/>
      <c r="TOT367" s="39"/>
      <c r="TOU367" s="38"/>
      <c r="TOV367" s="38"/>
      <c r="TOW367" s="38"/>
      <c r="TOX367" s="38"/>
      <c r="TOY367" s="38"/>
      <c r="TOZ367" s="40"/>
      <c r="TPA367" s="38"/>
      <c r="TPB367" s="38"/>
      <c r="TPC367" s="38"/>
      <c r="TPD367" s="38"/>
      <c r="TPE367" s="38"/>
      <c r="TPF367" s="38"/>
      <c r="TPG367" s="39"/>
      <c r="TPH367" s="38"/>
      <c r="TPI367" s="38"/>
      <c r="TPJ367" s="38"/>
      <c r="TPK367" s="38"/>
      <c r="TPL367" s="38"/>
      <c r="TPM367" s="40"/>
      <c r="TPN367" s="38"/>
      <c r="TPO367" s="38"/>
      <c r="TPP367" s="38"/>
      <c r="TPQ367" s="38"/>
      <c r="TPR367" s="38"/>
      <c r="TPS367" s="38"/>
      <c r="TPT367" s="39"/>
      <c r="TPU367" s="38"/>
      <c r="TPV367" s="38"/>
      <c r="TPW367" s="38"/>
      <c r="TPX367" s="38"/>
      <c r="TPY367" s="38"/>
      <c r="TPZ367" s="40"/>
      <c r="TQA367" s="38"/>
      <c r="TQB367" s="38"/>
      <c r="TQC367" s="38"/>
      <c r="TQD367" s="38"/>
      <c r="TQE367" s="38"/>
      <c r="TQF367" s="38"/>
      <c r="TQG367" s="39"/>
      <c r="TQH367" s="38"/>
      <c r="TQI367" s="38"/>
      <c r="TQJ367" s="38"/>
      <c r="TQK367" s="38"/>
      <c r="TQL367" s="38"/>
      <c r="TQM367" s="40"/>
      <c r="TQN367" s="38"/>
      <c r="TQO367" s="38"/>
      <c r="TQP367" s="38"/>
      <c r="TQQ367" s="38"/>
      <c r="TQR367" s="38"/>
      <c r="TQS367" s="38"/>
      <c r="TQT367" s="39"/>
      <c r="TQU367" s="38"/>
      <c r="TQV367" s="38"/>
      <c r="TQW367" s="38"/>
      <c r="TQX367" s="38"/>
      <c r="TQY367" s="38"/>
      <c r="TQZ367" s="40"/>
      <c r="TRA367" s="38"/>
      <c r="TRB367" s="38"/>
      <c r="TRC367" s="38"/>
      <c r="TRD367" s="38"/>
      <c r="TRE367" s="38"/>
      <c r="TRF367" s="38"/>
      <c r="TRG367" s="39"/>
      <c r="TRH367" s="38"/>
      <c r="TRI367" s="38"/>
      <c r="TRJ367" s="38"/>
      <c r="TRK367" s="38"/>
      <c r="TRL367" s="38"/>
      <c r="TRM367" s="40"/>
      <c r="TRN367" s="38"/>
      <c r="TRO367" s="38"/>
      <c r="TRP367" s="38"/>
      <c r="TRQ367" s="38"/>
      <c r="TRR367" s="38"/>
      <c r="TRS367" s="38"/>
      <c r="TRT367" s="39"/>
      <c r="TRU367" s="38"/>
      <c r="TRV367" s="38"/>
      <c r="TRW367" s="38"/>
      <c r="TRX367" s="38"/>
      <c r="TRY367" s="38"/>
      <c r="TRZ367" s="40"/>
      <c r="TSA367" s="38"/>
      <c r="TSB367" s="38"/>
      <c r="TSC367" s="38"/>
      <c r="TSD367" s="38"/>
      <c r="TSE367" s="38"/>
      <c r="TSF367" s="38"/>
      <c r="TSG367" s="39"/>
      <c r="TSH367" s="38"/>
      <c r="TSI367" s="38"/>
      <c r="TSJ367" s="38"/>
      <c r="TSK367" s="38"/>
      <c r="TSL367" s="38"/>
      <c r="TSM367" s="40"/>
      <c r="TSN367" s="38"/>
      <c r="TSO367" s="38"/>
      <c r="TSP367" s="38"/>
      <c r="TSQ367" s="38"/>
      <c r="TSR367" s="38"/>
      <c r="TSS367" s="38"/>
      <c r="TST367" s="39"/>
      <c r="TSU367" s="38"/>
      <c r="TSV367" s="38"/>
      <c r="TSW367" s="38"/>
      <c r="TSX367" s="38"/>
      <c r="TSY367" s="38"/>
      <c r="TSZ367" s="40"/>
      <c r="TTA367" s="38"/>
      <c r="TTB367" s="38"/>
      <c r="TTC367" s="38"/>
      <c r="TTD367" s="38"/>
      <c r="TTE367" s="38"/>
      <c r="TTF367" s="38"/>
      <c r="TTG367" s="39"/>
      <c r="TTH367" s="38"/>
      <c r="TTI367" s="38"/>
      <c r="TTJ367" s="38"/>
      <c r="TTK367" s="38"/>
      <c r="TTL367" s="38"/>
      <c r="TTM367" s="40"/>
      <c r="TTN367" s="38"/>
      <c r="TTO367" s="38"/>
      <c r="TTP367" s="38"/>
      <c r="TTQ367" s="38"/>
      <c r="TTR367" s="38"/>
      <c r="TTS367" s="38"/>
      <c r="TTT367" s="39"/>
      <c r="TTU367" s="38"/>
      <c r="TTV367" s="38"/>
      <c r="TTW367" s="38"/>
      <c r="TTX367" s="38"/>
      <c r="TTY367" s="38"/>
      <c r="TTZ367" s="40"/>
      <c r="TUA367" s="38"/>
      <c r="TUB367" s="38"/>
      <c r="TUC367" s="38"/>
      <c r="TUD367" s="38"/>
      <c r="TUE367" s="38"/>
      <c r="TUF367" s="38"/>
      <c r="TUG367" s="39"/>
      <c r="TUH367" s="38"/>
      <c r="TUI367" s="38"/>
      <c r="TUJ367" s="38"/>
      <c r="TUK367" s="38"/>
      <c r="TUL367" s="38"/>
      <c r="TUM367" s="40"/>
      <c r="TUN367" s="38"/>
      <c r="TUO367" s="38"/>
      <c r="TUP367" s="38"/>
      <c r="TUQ367" s="38"/>
      <c r="TUR367" s="38"/>
      <c r="TUS367" s="38"/>
      <c r="TUT367" s="39"/>
      <c r="TUU367" s="38"/>
      <c r="TUV367" s="38"/>
      <c r="TUW367" s="38"/>
      <c r="TUX367" s="38"/>
      <c r="TUY367" s="38"/>
      <c r="TUZ367" s="40"/>
      <c r="TVA367" s="38"/>
      <c r="TVB367" s="38"/>
      <c r="TVC367" s="38"/>
      <c r="TVD367" s="38"/>
      <c r="TVE367" s="38"/>
      <c r="TVF367" s="38"/>
      <c r="TVG367" s="39"/>
      <c r="TVH367" s="38"/>
      <c r="TVI367" s="38"/>
      <c r="TVJ367" s="38"/>
      <c r="TVK367" s="38"/>
      <c r="TVL367" s="38"/>
      <c r="TVM367" s="40"/>
      <c r="TVN367" s="38"/>
      <c r="TVO367" s="38"/>
      <c r="TVP367" s="38"/>
      <c r="TVQ367" s="38"/>
      <c r="TVR367" s="38"/>
      <c r="TVS367" s="38"/>
      <c r="TVT367" s="39"/>
      <c r="TVU367" s="38"/>
      <c r="TVV367" s="38"/>
      <c r="TVW367" s="38"/>
      <c r="TVX367" s="38"/>
      <c r="TVY367" s="38"/>
      <c r="TVZ367" s="40"/>
      <c r="TWA367" s="38"/>
      <c r="TWB367" s="38"/>
      <c r="TWC367" s="38"/>
      <c r="TWD367" s="38"/>
      <c r="TWE367" s="38"/>
      <c r="TWF367" s="38"/>
      <c r="TWG367" s="39"/>
      <c r="TWH367" s="38"/>
      <c r="TWI367" s="38"/>
      <c r="TWJ367" s="38"/>
      <c r="TWK367" s="38"/>
      <c r="TWL367" s="38"/>
      <c r="TWM367" s="40"/>
      <c r="TWN367" s="38"/>
      <c r="TWO367" s="38"/>
      <c r="TWP367" s="38"/>
      <c r="TWQ367" s="38"/>
      <c r="TWR367" s="38"/>
      <c r="TWS367" s="38"/>
      <c r="TWT367" s="39"/>
      <c r="TWU367" s="38"/>
      <c r="TWV367" s="38"/>
      <c r="TWW367" s="38"/>
      <c r="TWX367" s="38"/>
      <c r="TWY367" s="38"/>
      <c r="TWZ367" s="40"/>
      <c r="TXA367" s="38"/>
      <c r="TXB367" s="38"/>
      <c r="TXC367" s="38"/>
      <c r="TXD367" s="38"/>
      <c r="TXE367" s="38"/>
      <c r="TXF367" s="38"/>
      <c r="TXG367" s="39"/>
      <c r="TXH367" s="38"/>
      <c r="TXI367" s="38"/>
      <c r="TXJ367" s="38"/>
      <c r="TXK367" s="38"/>
      <c r="TXL367" s="38"/>
      <c r="TXM367" s="40"/>
      <c r="TXN367" s="38"/>
      <c r="TXO367" s="38"/>
      <c r="TXP367" s="38"/>
      <c r="TXQ367" s="38"/>
      <c r="TXR367" s="38"/>
      <c r="TXS367" s="38"/>
      <c r="TXT367" s="39"/>
      <c r="TXU367" s="38"/>
      <c r="TXV367" s="38"/>
      <c r="TXW367" s="38"/>
      <c r="TXX367" s="38"/>
      <c r="TXY367" s="38"/>
      <c r="TXZ367" s="40"/>
      <c r="TYA367" s="38"/>
      <c r="TYB367" s="38"/>
      <c r="TYC367" s="38"/>
      <c r="TYD367" s="38"/>
      <c r="TYE367" s="38"/>
      <c r="TYF367" s="38"/>
      <c r="TYG367" s="39"/>
      <c r="TYH367" s="38"/>
      <c r="TYI367" s="38"/>
      <c r="TYJ367" s="38"/>
      <c r="TYK367" s="38"/>
      <c r="TYL367" s="38"/>
      <c r="TYM367" s="40"/>
      <c r="TYN367" s="38"/>
      <c r="TYO367" s="38"/>
      <c r="TYP367" s="38"/>
      <c r="TYQ367" s="38"/>
      <c r="TYR367" s="38"/>
      <c r="TYS367" s="38"/>
      <c r="TYT367" s="39"/>
      <c r="TYU367" s="38"/>
      <c r="TYV367" s="38"/>
      <c r="TYW367" s="38"/>
      <c r="TYX367" s="38"/>
      <c r="TYY367" s="38"/>
      <c r="TYZ367" s="40"/>
      <c r="TZA367" s="38"/>
      <c r="TZB367" s="38"/>
      <c r="TZC367" s="38"/>
      <c r="TZD367" s="38"/>
      <c r="TZE367" s="38"/>
      <c r="TZF367" s="38"/>
      <c r="TZG367" s="39"/>
      <c r="TZH367" s="38"/>
      <c r="TZI367" s="38"/>
      <c r="TZJ367" s="38"/>
      <c r="TZK367" s="38"/>
      <c r="TZL367" s="38"/>
      <c r="TZM367" s="40"/>
      <c r="TZN367" s="38"/>
      <c r="TZO367" s="38"/>
      <c r="TZP367" s="38"/>
      <c r="TZQ367" s="38"/>
      <c r="TZR367" s="38"/>
      <c r="TZS367" s="38"/>
      <c r="TZT367" s="39"/>
      <c r="TZU367" s="38"/>
      <c r="TZV367" s="38"/>
      <c r="TZW367" s="38"/>
      <c r="TZX367" s="38"/>
      <c r="TZY367" s="38"/>
      <c r="TZZ367" s="40"/>
      <c r="UAA367" s="38"/>
      <c r="UAB367" s="38"/>
      <c r="UAC367" s="38"/>
      <c r="UAD367" s="38"/>
      <c r="UAE367" s="38"/>
      <c r="UAF367" s="38"/>
      <c r="UAG367" s="39"/>
      <c r="UAH367" s="38"/>
      <c r="UAI367" s="38"/>
      <c r="UAJ367" s="38"/>
      <c r="UAK367" s="38"/>
      <c r="UAL367" s="38"/>
      <c r="UAM367" s="40"/>
      <c r="UAN367" s="38"/>
      <c r="UAO367" s="38"/>
      <c r="UAP367" s="38"/>
      <c r="UAQ367" s="38"/>
      <c r="UAR367" s="38"/>
      <c r="UAS367" s="38"/>
      <c r="UAT367" s="39"/>
      <c r="UAU367" s="38"/>
      <c r="UAV367" s="38"/>
      <c r="UAW367" s="38"/>
      <c r="UAX367" s="38"/>
      <c r="UAY367" s="38"/>
      <c r="UAZ367" s="40"/>
      <c r="UBA367" s="38"/>
      <c r="UBB367" s="38"/>
      <c r="UBC367" s="38"/>
      <c r="UBD367" s="38"/>
      <c r="UBE367" s="38"/>
      <c r="UBF367" s="38"/>
      <c r="UBG367" s="39"/>
      <c r="UBH367" s="38"/>
      <c r="UBI367" s="38"/>
      <c r="UBJ367" s="38"/>
      <c r="UBK367" s="38"/>
      <c r="UBL367" s="38"/>
      <c r="UBM367" s="40"/>
      <c r="UBN367" s="38"/>
      <c r="UBO367" s="38"/>
      <c r="UBP367" s="38"/>
      <c r="UBQ367" s="38"/>
      <c r="UBR367" s="38"/>
      <c r="UBS367" s="38"/>
      <c r="UBT367" s="39"/>
      <c r="UBU367" s="38"/>
      <c r="UBV367" s="38"/>
      <c r="UBW367" s="38"/>
      <c r="UBX367" s="38"/>
      <c r="UBY367" s="38"/>
      <c r="UBZ367" s="40"/>
      <c r="UCA367" s="38"/>
      <c r="UCB367" s="38"/>
      <c r="UCC367" s="38"/>
      <c r="UCD367" s="38"/>
      <c r="UCE367" s="38"/>
      <c r="UCF367" s="38"/>
      <c r="UCG367" s="39"/>
      <c r="UCH367" s="38"/>
      <c r="UCI367" s="38"/>
      <c r="UCJ367" s="38"/>
      <c r="UCK367" s="38"/>
      <c r="UCL367" s="38"/>
      <c r="UCM367" s="40"/>
      <c r="UCN367" s="38"/>
      <c r="UCO367" s="38"/>
      <c r="UCP367" s="38"/>
      <c r="UCQ367" s="38"/>
      <c r="UCR367" s="38"/>
      <c r="UCS367" s="38"/>
      <c r="UCT367" s="39"/>
      <c r="UCU367" s="38"/>
      <c r="UCV367" s="38"/>
      <c r="UCW367" s="38"/>
      <c r="UCX367" s="38"/>
      <c r="UCY367" s="38"/>
      <c r="UCZ367" s="40"/>
      <c r="UDA367" s="38"/>
      <c r="UDB367" s="38"/>
      <c r="UDC367" s="38"/>
      <c r="UDD367" s="38"/>
      <c r="UDE367" s="38"/>
      <c r="UDF367" s="38"/>
      <c r="UDG367" s="39"/>
      <c r="UDH367" s="38"/>
      <c r="UDI367" s="38"/>
      <c r="UDJ367" s="38"/>
      <c r="UDK367" s="38"/>
      <c r="UDL367" s="38"/>
      <c r="UDM367" s="40"/>
      <c r="UDN367" s="38"/>
      <c r="UDO367" s="38"/>
      <c r="UDP367" s="38"/>
      <c r="UDQ367" s="38"/>
      <c r="UDR367" s="38"/>
      <c r="UDS367" s="38"/>
      <c r="UDT367" s="39"/>
      <c r="UDU367" s="38"/>
      <c r="UDV367" s="38"/>
      <c r="UDW367" s="38"/>
      <c r="UDX367" s="38"/>
      <c r="UDY367" s="38"/>
      <c r="UDZ367" s="40"/>
      <c r="UEA367" s="38"/>
      <c r="UEB367" s="38"/>
      <c r="UEC367" s="38"/>
      <c r="UED367" s="38"/>
      <c r="UEE367" s="38"/>
      <c r="UEF367" s="38"/>
      <c r="UEG367" s="39"/>
      <c r="UEH367" s="38"/>
      <c r="UEI367" s="38"/>
      <c r="UEJ367" s="38"/>
      <c r="UEK367" s="38"/>
      <c r="UEL367" s="38"/>
      <c r="UEM367" s="40"/>
      <c r="UEN367" s="38"/>
      <c r="UEO367" s="38"/>
      <c r="UEP367" s="38"/>
      <c r="UEQ367" s="38"/>
      <c r="UER367" s="38"/>
      <c r="UES367" s="38"/>
      <c r="UET367" s="39"/>
      <c r="UEU367" s="38"/>
      <c r="UEV367" s="38"/>
      <c r="UEW367" s="38"/>
      <c r="UEX367" s="38"/>
      <c r="UEY367" s="38"/>
      <c r="UEZ367" s="40"/>
      <c r="UFA367" s="38"/>
      <c r="UFB367" s="38"/>
      <c r="UFC367" s="38"/>
      <c r="UFD367" s="38"/>
      <c r="UFE367" s="38"/>
      <c r="UFF367" s="38"/>
      <c r="UFG367" s="39"/>
      <c r="UFH367" s="38"/>
      <c r="UFI367" s="38"/>
      <c r="UFJ367" s="38"/>
      <c r="UFK367" s="38"/>
      <c r="UFL367" s="38"/>
      <c r="UFM367" s="40"/>
      <c r="UFN367" s="38"/>
      <c r="UFO367" s="38"/>
      <c r="UFP367" s="38"/>
      <c r="UFQ367" s="38"/>
      <c r="UFR367" s="38"/>
      <c r="UFS367" s="38"/>
      <c r="UFT367" s="39"/>
      <c r="UFU367" s="38"/>
      <c r="UFV367" s="38"/>
      <c r="UFW367" s="38"/>
      <c r="UFX367" s="38"/>
      <c r="UFY367" s="38"/>
      <c r="UFZ367" s="40"/>
      <c r="UGA367" s="38"/>
      <c r="UGB367" s="38"/>
      <c r="UGC367" s="38"/>
      <c r="UGD367" s="38"/>
      <c r="UGE367" s="38"/>
      <c r="UGF367" s="38"/>
      <c r="UGG367" s="39"/>
      <c r="UGH367" s="38"/>
      <c r="UGI367" s="38"/>
      <c r="UGJ367" s="38"/>
      <c r="UGK367" s="38"/>
      <c r="UGL367" s="38"/>
      <c r="UGM367" s="40"/>
      <c r="UGN367" s="38"/>
      <c r="UGO367" s="38"/>
      <c r="UGP367" s="38"/>
      <c r="UGQ367" s="38"/>
      <c r="UGR367" s="38"/>
      <c r="UGS367" s="38"/>
      <c r="UGT367" s="39"/>
      <c r="UGU367" s="38"/>
      <c r="UGV367" s="38"/>
      <c r="UGW367" s="38"/>
      <c r="UGX367" s="38"/>
      <c r="UGY367" s="38"/>
      <c r="UGZ367" s="40"/>
      <c r="UHA367" s="38"/>
      <c r="UHB367" s="38"/>
      <c r="UHC367" s="38"/>
      <c r="UHD367" s="38"/>
      <c r="UHE367" s="38"/>
      <c r="UHF367" s="38"/>
      <c r="UHG367" s="39"/>
      <c r="UHH367" s="38"/>
      <c r="UHI367" s="38"/>
      <c r="UHJ367" s="38"/>
      <c r="UHK367" s="38"/>
      <c r="UHL367" s="38"/>
      <c r="UHM367" s="40"/>
      <c r="UHN367" s="38"/>
      <c r="UHO367" s="38"/>
      <c r="UHP367" s="38"/>
      <c r="UHQ367" s="38"/>
      <c r="UHR367" s="38"/>
      <c r="UHS367" s="38"/>
      <c r="UHT367" s="39"/>
      <c r="UHU367" s="38"/>
      <c r="UHV367" s="38"/>
      <c r="UHW367" s="38"/>
      <c r="UHX367" s="38"/>
      <c r="UHY367" s="38"/>
      <c r="UHZ367" s="40"/>
      <c r="UIA367" s="38"/>
      <c r="UIB367" s="38"/>
      <c r="UIC367" s="38"/>
      <c r="UID367" s="38"/>
      <c r="UIE367" s="38"/>
      <c r="UIF367" s="38"/>
      <c r="UIG367" s="39"/>
      <c r="UIH367" s="38"/>
      <c r="UII367" s="38"/>
      <c r="UIJ367" s="38"/>
      <c r="UIK367" s="38"/>
      <c r="UIL367" s="38"/>
      <c r="UIM367" s="40"/>
      <c r="UIN367" s="38"/>
      <c r="UIO367" s="38"/>
      <c r="UIP367" s="38"/>
      <c r="UIQ367" s="38"/>
      <c r="UIR367" s="38"/>
      <c r="UIS367" s="38"/>
      <c r="UIT367" s="39"/>
      <c r="UIU367" s="38"/>
      <c r="UIV367" s="38"/>
      <c r="UIW367" s="38"/>
      <c r="UIX367" s="38"/>
      <c r="UIY367" s="38"/>
      <c r="UIZ367" s="40"/>
      <c r="UJA367" s="38"/>
      <c r="UJB367" s="38"/>
      <c r="UJC367" s="38"/>
      <c r="UJD367" s="38"/>
      <c r="UJE367" s="38"/>
      <c r="UJF367" s="38"/>
      <c r="UJG367" s="39"/>
      <c r="UJH367" s="38"/>
      <c r="UJI367" s="38"/>
      <c r="UJJ367" s="38"/>
      <c r="UJK367" s="38"/>
      <c r="UJL367" s="38"/>
      <c r="UJM367" s="40"/>
      <c r="UJN367" s="38"/>
      <c r="UJO367" s="38"/>
      <c r="UJP367" s="38"/>
      <c r="UJQ367" s="38"/>
      <c r="UJR367" s="38"/>
      <c r="UJS367" s="38"/>
      <c r="UJT367" s="39"/>
      <c r="UJU367" s="38"/>
      <c r="UJV367" s="38"/>
      <c r="UJW367" s="38"/>
      <c r="UJX367" s="38"/>
      <c r="UJY367" s="38"/>
      <c r="UJZ367" s="40"/>
      <c r="UKA367" s="38"/>
      <c r="UKB367" s="38"/>
      <c r="UKC367" s="38"/>
      <c r="UKD367" s="38"/>
      <c r="UKE367" s="38"/>
      <c r="UKF367" s="38"/>
      <c r="UKG367" s="39"/>
      <c r="UKH367" s="38"/>
      <c r="UKI367" s="38"/>
      <c r="UKJ367" s="38"/>
      <c r="UKK367" s="38"/>
      <c r="UKL367" s="38"/>
      <c r="UKM367" s="40"/>
      <c r="UKN367" s="38"/>
      <c r="UKO367" s="38"/>
      <c r="UKP367" s="38"/>
      <c r="UKQ367" s="38"/>
      <c r="UKR367" s="38"/>
      <c r="UKS367" s="38"/>
      <c r="UKT367" s="39"/>
      <c r="UKU367" s="38"/>
      <c r="UKV367" s="38"/>
      <c r="UKW367" s="38"/>
      <c r="UKX367" s="38"/>
      <c r="UKY367" s="38"/>
      <c r="UKZ367" s="40"/>
      <c r="ULA367" s="38"/>
      <c r="ULB367" s="38"/>
      <c r="ULC367" s="38"/>
      <c r="ULD367" s="38"/>
      <c r="ULE367" s="38"/>
      <c r="ULF367" s="38"/>
      <c r="ULG367" s="39"/>
      <c r="ULH367" s="38"/>
      <c r="ULI367" s="38"/>
      <c r="ULJ367" s="38"/>
      <c r="ULK367" s="38"/>
      <c r="ULL367" s="38"/>
      <c r="ULM367" s="40"/>
      <c r="ULN367" s="38"/>
      <c r="ULO367" s="38"/>
      <c r="ULP367" s="38"/>
      <c r="ULQ367" s="38"/>
      <c r="ULR367" s="38"/>
      <c r="ULS367" s="38"/>
      <c r="ULT367" s="39"/>
      <c r="ULU367" s="38"/>
      <c r="ULV367" s="38"/>
      <c r="ULW367" s="38"/>
      <c r="ULX367" s="38"/>
      <c r="ULY367" s="38"/>
      <c r="ULZ367" s="40"/>
      <c r="UMA367" s="38"/>
      <c r="UMB367" s="38"/>
      <c r="UMC367" s="38"/>
      <c r="UMD367" s="38"/>
      <c r="UME367" s="38"/>
      <c r="UMF367" s="38"/>
      <c r="UMG367" s="39"/>
      <c r="UMH367" s="38"/>
      <c r="UMI367" s="38"/>
      <c r="UMJ367" s="38"/>
      <c r="UMK367" s="38"/>
      <c r="UML367" s="38"/>
      <c r="UMM367" s="40"/>
      <c r="UMN367" s="38"/>
      <c r="UMO367" s="38"/>
      <c r="UMP367" s="38"/>
      <c r="UMQ367" s="38"/>
      <c r="UMR367" s="38"/>
      <c r="UMS367" s="38"/>
      <c r="UMT367" s="39"/>
      <c r="UMU367" s="38"/>
      <c r="UMV367" s="38"/>
      <c r="UMW367" s="38"/>
      <c r="UMX367" s="38"/>
      <c r="UMY367" s="38"/>
      <c r="UMZ367" s="40"/>
      <c r="UNA367" s="38"/>
      <c r="UNB367" s="38"/>
      <c r="UNC367" s="38"/>
      <c r="UND367" s="38"/>
      <c r="UNE367" s="38"/>
      <c r="UNF367" s="38"/>
      <c r="UNG367" s="39"/>
      <c r="UNH367" s="38"/>
      <c r="UNI367" s="38"/>
      <c r="UNJ367" s="38"/>
      <c r="UNK367" s="38"/>
      <c r="UNL367" s="38"/>
      <c r="UNM367" s="40"/>
      <c r="UNN367" s="38"/>
      <c r="UNO367" s="38"/>
      <c r="UNP367" s="38"/>
      <c r="UNQ367" s="38"/>
      <c r="UNR367" s="38"/>
      <c r="UNS367" s="38"/>
      <c r="UNT367" s="39"/>
      <c r="UNU367" s="38"/>
      <c r="UNV367" s="38"/>
      <c r="UNW367" s="38"/>
      <c r="UNX367" s="38"/>
      <c r="UNY367" s="38"/>
      <c r="UNZ367" s="40"/>
      <c r="UOA367" s="38"/>
      <c r="UOB367" s="38"/>
      <c r="UOC367" s="38"/>
      <c r="UOD367" s="38"/>
      <c r="UOE367" s="38"/>
      <c r="UOF367" s="38"/>
      <c r="UOG367" s="39"/>
      <c r="UOH367" s="38"/>
      <c r="UOI367" s="38"/>
      <c r="UOJ367" s="38"/>
      <c r="UOK367" s="38"/>
      <c r="UOL367" s="38"/>
      <c r="UOM367" s="40"/>
      <c r="UON367" s="38"/>
      <c r="UOO367" s="38"/>
      <c r="UOP367" s="38"/>
      <c r="UOQ367" s="38"/>
      <c r="UOR367" s="38"/>
      <c r="UOS367" s="38"/>
      <c r="UOT367" s="39"/>
      <c r="UOU367" s="38"/>
      <c r="UOV367" s="38"/>
      <c r="UOW367" s="38"/>
      <c r="UOX367" s="38"/>
      <c r="UOY367" s="38"/>
      <c r="UOZ367" s="40"/>
      <c r="UPA367" s="38"/>
      <c r="UPB367" s="38"/>
      <c r="UPC367" s="38"/>
      <c r="UPD367" s="38"/>
      <c r="UPE367" s="38"/>
      <c r="UPF367" s="38"/>
      <c r="UPG367" s="39"/>
      <c r="UPH367" s="38"/>
      <c r="UPI367" s="38"/>
      <c r="UPJ367" s="38"/>
      <c r="UPK367" s="38"/>
      <c r="UPL367" s="38"/>
      <c r="UPM367" s="40"/>
      <c r="UPN367" s="38"/>
      <c r="UPO367" s="38"/>
      <c r="UPP367" s="38"/>
      <c r="UPQ367" s="38"/>
      <c r="UPR367" s="38"/>
      <c r="UPS367" s="38"/>
      <c r="UPT367" s="39"/>
      <c r="UPU367" s="38"/>
      <c r="UPV367" s="38"/>
      <c r="UPW367" s="38"/>
      <c r="UPX367" s="38"/>
      <c r="UPY367" s="38"/>
      <c r="UPZ367" s="40"/>
      <c r="UQA367" s="38"/>
      <c r="UQB367" s="38"/>
      <c r="UQC367" s="38"/>
      <c r="UQD367" s="38"/>
      <c r="UQE367" s="38"/>
      <c r="UQF367" s="38"/>
      <c r="UQG367" s="39"/>
      <c r="UQH367" s="38"/>
      <c r="UQI367" s="38"/>
      <c r="UQJ367" s="38"/>
      <c r="UQK367" s="38"/>
      <c r="UQL367" s="38"/>
      <c r="UQM367" s="40"/>
      <c r="UQN367" s="38"/>
      <c r="UQO367" s="38"/>
      <c r="UQP367" s="38"/>
      <c r="UQQ367" s="38"/>
      <c r="UQR367" s="38"/>
      <c r="UQS367" s="38"/>
      <c r="UQT367" s="39"/>
      <c r="UQU367" s="38"/>
      <c r="UQV367" s="38"/>
      <c r="UQW367" s="38"/>
      <c r="UQX367" s="38"/>
      <c r="UQY367" s="38"/>
      <c r="UQZ367" s="40"/>
      <c r="URA367" s="38"/>
      <c r="URB367" s="38"/>
      <c r="URC367" s="38"/>
      <c r="URD367" s="38"/>
      <c r="URE367" s="38"/>
      <c r="URF367" s="38"/>
      <c r="URG367" s="39"/>
      <c r="URH367" s="38"/>
      <c r="URI367" s="38"/>
      <c r="URJ367" s="38"/>
      <c r="URK367" s="38"/>
      <c r="URL367" s="38"/>
      <c r="URM367" s="40"/>
      <c r="URN367" s="38"/>
      <c r="URO367" s="38"/>
      <c r="URP367" s="38"/>
      <c r="URQ367" s="38"/>
      <c r="URR367" s="38"/>
      <c r="URS367" s="38"/>
      <c r="URT367" s="39"/>
      <c r="URU367" s="38"/>
      <c r="URV367" s="38"/>
      <c r="URW367" s="38"/>
      <c r="URX367" s="38"/>
      <c r="URY367" s="38"/>
      <c r="URZ367" s="40"/>
      <c r="USA367" s="38"/>
      <c r="USB367" s="38"/>
      <c r="USC367" s="38"/>
      <c r="USD367" s="38"/>
      <c r="USE367" s="38"/>
      <c r="USF367" s="38"/>
      <c r="USG367" s="39"/>
      <c r="USH367" s="38"/>
      <c r="USI367" s="38"/>
      <c r="USJ367" s="38"/>
      <c r="USK367" s="38"/>
      <c r="USL367" s="38"/>
      <c r="USM367" s="40"/>
      <c r="USN367" s="38"/>
      <c r="USO367" s="38"/>
      <c r="USP367" s="38"/>
      <c r="USQ367" s="38"/>
      <c r="USR367" s="38"/>
      <c r="USS367" s="38"/>
      <c r="UST367" s="39"/>
      <c r="USU367" s="38"/>
      <c r="USV367" s="38"/>
      <c r="USW367" s="38"/>
      <c r="USX367" s="38"/>
      <c r="USY367" s="38"/>
      <c r="USZ367" s="40"/>
      <c r="UTA367" s="38"/>
      <c r="UTB367" s="38"/>
      <c r="UTC367" s="38"/>
      <c r="UTD367" s="38"/>
      <c r="UTE367" s="38"/>
      <c r="UTF367" s="38"/>
      <c r="UTG367" s="39"/>
      <c r="UTH367" s="38"/>
      <c r="UTI367" s="38"/>
      <c r="UTJ367" s="38"/>
      <c r="UTK367" s="38"/>
      <c r="UTL367" s="38"/>
      <c r="UTM367" s="40"/>
      <c r="UTN367" s="38"/>
      <c r="UTO367" s="38"/>
      <c r="UTP367" s="38"/>
      <c r="UTQ367" s="38"/>
      <c r="UTR367" s="38"/>
      <c r="UTS367" s="38"/>
      <c r="UTT367" s="39"/>
      <c r="UTU367" s="38"/>
      <c r="UTV367" s="38"/>
      <c r="UTW367" s="38"/>
      <c r="UTX367" s="38"/>
      <c r="UTY367" s="38"/>
      <c r="UTZ367" s="40"/>
      <c r="UUA367" s="38"/>
      <c r="UUB367" s="38"/>
      <c r="UUC367" s="38"/>
      <c r="UUD367" s="38"/>
      <c r="UUE367" s="38"/>
      <c r="UUF367" s="38"/>
      <c r="UUG367" s="39"/>
      <c r="UUH367" s="38"/>
      <c r="UUI367" s="38"/>
      <c r="UUJ367" s="38"/>
      <c r="UUK367" s="38"/>
      <c r="UUL367" s="38"/>
      <c r="UUM367" s="40"/>
      <c r="UUN367" s="38"/>
      <c r="UUO367" s="38"/>
      <c r="UUP367" s="38"/>
      <c r="UUQ367" s="38"/>
      <c r="UUR367" s="38"/>
      <c r="UUS367" s="38"/>
      <c r="UUT367" s="39"/>
      <c r="UUU367" s="38"/>
      <c r="UUV367" s="38"/>
      <c r="UUW367" s="38"/>
      <c r="UUX367" s="38"/>
      <c r="UUY367" s="38"/>
      <c r="UUZ367" s="40"/>
      <c r="UVA367" s="38"/>
      <c r="UVB367" s="38"/>
      <c r="UVC367" s="38"/>
      <c r="UVD367" s="38"/>
      <c r="UVE367" s="38"/>
      <c r="UVF367" s="38"/>
      <c r="UVG367" s="39"/>
      <c r="UVH367" s="38"/>
      <c r="UVI367" s="38"/>
      <c r="UVJ367" s="38"/>
      <c r="UVK367" s="38"/>
      <c r="UVL367" s="38"/>
      <c r="UVM367" s="40"/>
      <c r="UVN367" s="38"/>
      <c r="UVO367" s="38"/>
      <c r="UVP367" s="38"/>
      <c r="UVQ367" s="38"/>
      <c r="UVR367" s="38"/>
      <c r="UVS367" s="38"/>
      <c r="UVT367" s="39"/>
      <c r="UVU367" s="38"/>
      <c r="UVV367" s="38"/>
      <c r="UVW367" s="38"/>
      <c r="UVX367" s="38"/>
      <c r="UVY367" s="38"/>
      <c r="UVZ367" s="40"/>
      <c r="UWA367" s="38"/>
      <c r="UWB367" s="38"/>
      <c r="UWC367" s="38"/>
      <c r="UWD367" s="38"/>
      <c r="UWE367" s="38"/>
      <c r="UWF367" s="38"/>
      <c r="UWG367" s="39"/>
      <c r="UWH367" s="38"/>
      <c r="UWI367" s="38"/>
      <c r="UWJ367" s="38"/>
      <c r="UWK367" s="38"/>
      <c r="UWL367" s="38"/>
      <c r="UWM367" s="40"/>
      <c r="UWN367" s="38"/>
      <c r="UWO367" s="38"/>
      <c r="UWP367" s="38"/>
      <c r="UWQ367" s="38"/>
      <c r="UWR367" s="38"/>
      <c r="UWS367" s="38"/>
      <c r="UWT367" s="39"/>
      <c r="UWU367" s="38"/>
      <c r="UWV367" s="38"/>
      <c r="UWW367" s="38"/>
      <c r="UWX367" s="38"/>
      <c r="UWY367" s="38"/>
      <c r="UWZ367" s="40"/>
      <c r="UXA367" s="38"/>
      <c r="UXB367" s="38"/>
      <c r="UXC367" s="38"/>
      <c r="UXD367" s="38"/>
      <c r="UXE367" s="38"/>
      <c r="UXF367" s="38"/>
      <c r="UXG367" s="39"/>
      <c r="UXH367" s="38"/>
      <c r="UXI367" s="38"/>
      <c r="UXJ367" s="38"/>
      <c r="UXK367" s="38"/>
      <c r="UXL367" s="38"/>
      <c r="UXM367" s="40"/>
      <c r="UXN367" s="38"/>
      <c r="UXO367" s="38"/>
      <c r="UXP367" s="38"/>
      <c r="UXQ367" s="38"/>
      <c r="UXR367" s="38"/>
      <c r="UXS367" s="38"/>
      <c r="UXT367" s="39"/>
      <c r="UXU367" s="38"/>
      <c r="UXV367" s="38"/>
      <c r="UXW367" s="38"/>
      <c r="UXX367" s="38"/>
      <c r="UXY367" s="38"/>
      <c r="UXZ367" s="40"/>
      <c r="UYA367" s="38"/>
      <c r="UYB367" s="38"/>
      <c r="UYC367" s="38"/>
      <c r="UYD367" s="38"/>
      <c r="UYE367" s="38"/>
      <c r="UYF367" s="38"/>
      <c r="UYG367" s="39"/>
      <c r="UYH367" s="38"/>
      <c r="UYI367" s="38"/>
      <c r="UYJ367" s="38"/>
      <c r="UYK367" s="38"/>
      <c r="UYL367" s="38"/>
      <c r="UYM367" s="40"/>
      <c r="UYN367" s="38"/>
      <c r="UYO367" s="38"/>
      <c r="UYP367" s="38"/>
      <c r="UYQ367" s="38"/>
      <c r="UYR367" s="38"/>
      <c r="UYS367" s="38"/>
      <c r="UYT367" s="39"/>
      <c r="UYU367" s="38"/>
      <c r="UYV367" s="38"/>
      <c r="UYW367" s="38"/>
      <c r="UYX367" s="38"/>
      <c r="UYY367" s="38"/>
      <c r="UYZ367" s="40"/>
      <c r="UZA367" s="38"/>
      <c r="UZB367" s="38"/>
      <c r="UZC367" s="38"/>
      <c r="UZD367" s="38"/>
      <c r="UZE367" s="38"/>
      <c r="UZF367" s="38"/>
      <c r="UZG367" s="39"/>
      <c r="UZH367" s="38"/>
      <c r="UZI367" s="38"/>
      <c r="UZJ367" s="38"/>
      <c r="UZK367" s="38"/>
      <c r="UZL367" s="38"/>
      <c r="UZM367" s="40"/>
      <c r="UZN367" s="38"/>
      <c r="UZO367" s="38"/>
      <c r="UZP367" s="38"/>
      <c r="UZQ367" s="38"/>
      <c r="UZR367" s="38"/>
      <c r="UZS367" s="38"/>
      <c r="UZT367" s="39"/>
      <c r="UZU367" s="38"/>
      <c r="UZV367" s="38"/>
      <c r="UZW367" s="38"/>
      <c r="UZX367" s="38"/>
      <c r="UZY367" s="38"/>
      <c r="UZZ367" s="40"/>
      <c r="VAA367" s="38"/>
      <c r="VAB367" s="38"/>
      <c r="VAC367" s="38"/>
      <c r="VAD367" s="38"/>
      <c r="VAE367" s="38"/>
      <c r="VAF367" s="38"/>
      <c r="VAG367" s="39"/>
      <c r="VAH367" s="38"/>
      <c r="VAI367" s="38"/>
      <c r="VAJ367" s="38"/>
      <c r="VAK367" s="38"/>
      <c r="VAL367" s="38"/>
      <c r="VAM367" s="40"/>
      <c r="VAN367" s="38"/>
      <c r="VAO367" s="38"/>
      <c r="VAP367" s="38"/>
      <c r="VAQ367" s="38"/>
      <c r="VAR367" s="38"/>
      <c r="VAS367" s="38"/>
      <c r="VAT367" s="39"/>
      <c r="VAU367" s="38"/>
      <c r="VAV367" s="38"/>
      <c r="VAW367" s="38"/>
      <c r="VAX367" s="38"/>
      <c r="VAY367" s="38"/>
      <c r="VAZ367" s="40"/>
      <c r="VBA367" s="38"/>
      <c r="VBB367" s="38"/>
      <c r="VBC367" s="38"/>
      <c r="VBD367" s="38"/>
      <c r="VBE367" s="38"/>
      <c r="VBF367" s="38"/>
      <c r="VBG367" s="39"/>
      <c r="VBH367" s="38"/>
      <c r="VBI367" s="38"/>
      <c r="VBJ367" s="38"/>
      <c r="VBK367" s="38"/>
      <c r="VBL367" s="38"/>
      <c r="VBM367" s="40"/>
      <c r="VBN367" s="38"/>
      <c r="VBO367" s="38"/>
      <c r="VBP367" s="38"/>
      <c r="VBQ367" s="38"/>
      <c r="VBR367" s="38"/>
      <c r="VBS367" s="38"/>
      <c r="VBT367" s="39"/>
      <c r="VBU367" s="38"/>
      <c r="VBV367" s="38"/>
      <c r="VBW367" s="38"/>
      <c r="VBX367" s="38"/>
      <c r="VBY367" s="38"/>
      <c r="VBZ367" s="40"/>
      <c r="VCA367" s="38"/>
      <c r="VCB367" s="38"/>
      <c r="VCC367" s="38"/>
      <c r="VCD367" s="38"/>
      <c r="VCE367" s="38"/>
      <c r="VCF367" s="38"/>
      <c r="VCG367" s="39"/>
      <c r="VCH367" s="38"/>
      <c r="VCI367" s="38"/>
      <c r="VCJ367" s="38"/>
      <c r="VCK367" s="38"/>
      <c r="VCL367" s="38"/>
      <c r="VCM367" s="40"/>
      <c r="VCN367" s="38"/>
      <c r="VCO367" s="38"/>
      <c r="VCP367" s="38"/>
      <c r="VCQ367" s="38"/>
      <c r="VCR367" s="38"/>
      <c r="VCS367" s="38"/>
      <c r="VCT367" s="39"/>
      <c r="VCU367" s="38"/>
      <c r="VCV367" s="38"/>
      <c r="VCW367" s="38"/>
      <c r="VCX367" s="38"/>
      <c r="VCY367" s="38"/>
      <c r="VCZ367" s="40"/>
      <c r="VDA367" s="38"/>
      <c r="VDB367" s="38"/>
      <c r="VDC367" s="38"/>
      <c r="VDD367" s="38"/>
      <c r="VDE367" s="38"/>
      <c r="VDF367" s="38"/>
      <c r="VDG367" s="39"/>
      <c r="VDH367" s="38"/>
      <c r="VDI367" s="38"/>
      <c r="VDJ367" s="38"/>
      <c r="VDK367" s="38"/>
      <c r="VDL367" s="38"/>
      <c r="VDM367" s="40"/>
      <c r="VDN367" s="38"/>
      <c r="VDO367" s="38"/>
      <c r="VDP367" s="38"/>
      <c r="VDQ367" s="38"/>
      <c r="VDR367" s="38"/>
      <c r="VDS367" s="38"/>
      <c r="VDT367" s="39"/>
      <c r="VDU367" s="38"/>
      <c r="VDV367" s="38"/>
      <c r="VDW367" s="38"/>
      <c r="VDX367" s="38"/>
      <c r="VDY367" s="38"/>
      <c r="VDZ367" s="40"/>
      <c r="VEA367" s="38"/>
      <c r="VEB367" s="38"/>
      <c r="VEC367" s="38"/>
      <c r="VED367" s="38"/>
      <c r="VEE367" s="38"/>
      <c r="VEF367" s="38"/>
      <c r="VEG367" s="39"/>
      <c r="VEH367" s="38"/>
      <c r="VEI367" s="38"/>
      <c r="VEJ367" s="38"/>
      <c r="VEK367" s="38"/>
      <c r="VEL367" s="38"/>
      <c r="VEM367" s="40"/>
      <c r="VEN367" s="38"/>
      <c r="VEO367" s="38"/>
      <c r="VEP367" s="38"/>
      <c r="VEQ367" s="38"/>
      <c r="VER367" s="38"/>
      <c r="VES367" s="38"/>
      <c r="VET367" s="39"/>
      <c r="VEU367" s="38"/>
      <c r="VEV367" s="38"/>
      <c r="VEW367" s="38"/>
      <c r="VEX367" s="38"/>
      <c r="VEY367" s="38"/>
      <c r="VEZ367" s="40"/>
      <c r="VFA367" s="38"/>
      <c r="VFB367" s="38"/>
      <c r="VFC367" s="38"/>
      <c r="VFD367" s="38"/>
      <c r="VFE367" s="38"/>
      <c r="VFF367" s="38"/>
      <c r="VFG367" s="39"/>
      <c r="VFH367" s="38"/>
      <c r="VFI367" s="38"/>
      <c r="VFJ367" s="38"/>
      <c r="VFK367" s="38"/>
      <c r="VFL367" s="38"/>
      <c r="VFM367" s="40"/>
      <c r="VFN367" s="38"/>
      <c r="VFO367" s="38"/>
      <c r="VFP367" s="38"/>
      <c r="VFQ367" s="38"/>
      <c r="VFR367" s="38"/>
      <c r="VFS367" s="38"/>
      <c r="VFT367" s="39"/>
      <c r="VFU367" s="38"/>
      <c r="VFV367" s="38"/>
      <c r="VFW367" s="38"/>
      <c r="VFX367" s="38"/>
      <c r="VFY367" s="38"/>
      <c r="VFZ367" s="40"/>
      <c r="VGA367" s="38"/>
      <c r="VGB367" s="38"/>
      <c r="VGC367" s="38"/>
      <c r="VGD367" s="38"/>
      <c r="VGE367" s="38"/>
      <c r="VGF367" s="38"/>
      <c r="VGG367" s="39"/>
      <c r="VGH367" s="38"/>
      <c r="VGI367" s="38"/>
      <c r="VGJ367" s="38"/>
      <c r="VGK367" s="38"/>
      <c r="VGL367" s="38"/>
      <c r="VGM367" s="40"/>
      <c r="VGN367" s="38"/>
      <c r="VGO367" s="38"/>
      <c r="VGP367" s="38"/>
      <c r="VGQ367" s="38"/>
      <c r="VGR367" s="38"/>
      <c r="VGS367" s="38"/>
      <c r="VGT367" s="39"/>
      <c r="VGU367" s="38"/>
      <c r="VGV367" s="38"/>
      <c r="VGW367" s="38"/>
      <c r="VGX367" s="38"/>
      <c r="VGY367" s="38"/>
      <c r="VGZ367" s="40"/>
      <c r="VHA367" s="38"/>
      <c r="VHB367" s="38"/>
      <c r="VHC367" s="38"/>
      <c r="VHD367" s="38"/>
      <c r="VHE367" s="38"/>
      <c r="VHF367" s="38"/>
      <c r="VHG367" s="39"/>
      <c r="VHH367" s="38"/>
      <c r="VHI367" s="38"/>
      <c r="VHJ367" s="38"/>
      <c r="VHK367" s="38"/>
      <c r="VHL367" s="38"/>
      <c r="VHM367" s="40"/>
      <c r="VHN367" s="38"/>
      <c r="VHO367" s="38"/>
      <c r="VHP367" s="38"/>
      <c r="VHQ367" s="38"/>
      <c r="VHR367" s="38"/>
      <c r="VHS367" s="38"/>
      <c r="VHT367" s="39"/>
      <c r="VHU367" s="38"/>
      <c r="VHV367" s="38"/>
      <c r="VHW367" s="38"/>
      <c r="VHX367" s="38"/>
      <c r="VHY367" s="38"/>
      <c r="VHZ367" s="40"/>
      <c r="VIA367" s="38"/>
      <c r="VIB367" s="38"/>
      <c r="VIC367" s="38"/>
      <c r="VID367" s="38"/>
      <c r="VIE367" s="38"/>
      <c r="VIF367" s="38"/>
      <c r="VIG367" s="39"/>
      <c r="VIH367" s="38"/>
      <c r="VII367" s="38"/>
      <c r="VIJ367" s="38"/>
      <c r="VIK367" s="38"/>
      <c r="VIL367" s="38"/>
      <c r="VIM367" s="40"/>
      <c r="VIN367" s="38"/>
      <c r="VIO367" s="38"/>
      <c r="VIP367" s="38"/>
      <c r="VIQ367" s="38"/>
      <c r="VIR367" s="38"/>
      <c r="VIS367" s="38"/>
      <c r="VIT367" s="39"/>
      <c r="VIU367" s="38"/>
      <c r="VIV367" s="38"/>
      <c r="VIW367" s="38"/>
      <c r="VIX367" s="38"/>
      <c r="VIY367" s="38"/>
      <c r="VIZ367" s="40"/>
      <c r="VJA367" s="38"/>
      <c r="VJB367" s="38"/>
      <c r="VJC367" s="38"/>
      <c r="VJD367" s="38"/>
      <c r="VJE367" s="38"/>
      <c r="VJF367" s="38"/>
      <c r="VJG367" s="39"/>
      <c r="VJH367" s="38"/>
      <c r="VJI367" s="38"/>
      <c r="VJJ367" s="38"/>
      <c r="VJK367" s="38"/>
      <c r="VJL367" s="38"/>
      <c r="VJM367" s="40"/>
      <c r="VJN367" s="38"/>
      <c r="VJO367" s="38"/>
      <c r="VJP367" s="38"/>
      <c r="VJQ367" s="38"/>
      <c r="VJR367" s="38"/>
      <c r="VJS367" s="38"/>
      <c r="VJT367" s="39"/>
      <c r="VJU367" s="38"/>
      <c r="VJV367" s="38"/>
      <c r="VJW367" s="38"/>
      <c r="VJX367" s="38"/>
      <c r="VJY367" s="38"/>
      <c r="VJZ367" s="40"/>
      <c r="VKA367" s="38"/>
      <c r="VKB367" s="38"/>
      <c r="VKC367" s="38"/>
      <c r="VKD367" s="38"/>
      <c r="VKE367" s="38"/>
      <c r="VKF367" s="38"/>
      <c r="VKG367" s="39"/>
      <c r="VKH367" s="38"/>
      <c r="VKI367" s="38"/>
      <c r="VKJ367" s="38"/>
      <c r="VKK367" s="38"/>
      <c r="VKL367" s="38"/>
      <c r="VKM367" s="40"/>
      <c r="VKN367" s="38"/>
      <c r="VKO367" s="38"/>
      <c r="VKP367" s="38"/>
      <c r="VKQ367" s="38"/>
      <c r="VKR367" s="38"/>
      <c r="VKS367" s="38"/>
      <c r="VKT367" s="39"/>
      <c r="VKU367" s="38"/>
      <c r="VKV367" s="38"/>
      <c r="VKW367" s="38"/>
      <c r="VKX367" s="38"/>
      <c r="VKY367" s="38"/>
      <c r="VKZ367" s="40"/>
      <c r="VLA367" s="38"/>
      <c r="VLB367" s="38"/>
      <c r="VLC367" s="38"/>
      <c r="VLD367" s="38"/>
      <c r="VLE367" s="38"/>
      <c r="VLF367" s="38"/>
      <c r="VLG367" s="39"/>
      <c r="VLH367" s="38"/>
      <c r="VLI367" s="38"/>
      <c r="VLJ367" s="38"/>
      <c r="VLK367" s="38"/>
      <c r="VLL367" s="38"/>
      <c r="VLM367" s="40"/>
      <c r="VLN367" s="38"/>
      <c r="VLO367" s="38"/>
      <c r="VLP367" s="38"/>
      <c r="VLQ367" s="38"/>
      <c r="VLR367" s="38"/>
      <c r="VLS367" s="38"/>
      <c r="VLT367" s="39"/>
      <c r="VLU367" s="38"/>
      <c r="VLV367" s="38"/>
      <c r="VLW367" s="38"/>
      <c r="VLX367" s="38"/>
      <c r="VLY367" s="38"/>
      <c r="VLZ367" s="40"/>
      <c r="VMA367" s="38"/>
      <c r="VMB367" s="38"/>
      <c r="VMC367" s="38"/>
      <c r="VMD367" s="38"/>
      <c r="VME367" s="38"/>
      <c r="VMF367" s="38"/>
      <c r="VMG367" s="39"/>
      <c r="VMH367" s="38"/>
      <c r="VMI367" s="38"/>
      <c r="VMJ367" s="38"/>
      <c r="VMK367" s="38"/>
      <c r="VML367" s="38"/>
      <c r="VMM367" s="40"/>
      <c r="VMN367" s="38"/>
      <c r="VMO367" s="38"/>
      <c r="VMP367" s="38"/>
      <c r="VMQ367" s="38"/>
      <c r="VMR367" s="38"/>
      <c r="VMS367" s="38"/>
      <c r="VMT367" s="39"/>
      <c r="VMU367" s="38"/>
      <c r="VMV367" s="38"/>
      <c r="VMW367" s="38"/>
      <c r="VMX367" s="38"/>
      <c r="VMY367" s="38"/>
      <c r="VMZ367" s="40"/>
      <c r="VNA367" s="38"/>
      <c r="VNB367" s="38"/>
      <c r="VNC367" s="38"/>
      <c r="VND367" s="38"/>
      <c r="VNE367" s="38"/>
      <c r="VNF367" s="38"/>
      <c r="VNG367" s="39"/>
      <c r="VNH367" s="38"/>
      <c r="VNI367" s="38"/>
      <c r="VNJ367" s="38"/>
      <c r="VNK367" s="38"/>
      <c r="VNL367" s="38"/>
      <c r="VNM367" s="40"/>
      <c r="VNN367" s="38"/>
      <c r="VNO367" s="38"/>
      <c r="VNP367" s="38"/>
      <c r="VNQ367" s="38"/>
      <c r="VNR367" s="38"/>
      <c r="VNS367" s="38"/>
      <c r="VNT367" s="39"/>
      <c r="VNU367" s="38"/>
      <c r="VNV367" s="38"/>
      <c r="VNW367" s="38"/>
      <c r="VNX367" s="38"/>
      <c r="VNY367" s="38"/>
      <c r="VNZ367" s="40"/>
      <c r="VOA367" s="38"/>
      <c r="VOB367" s="38"/>
      <c r="VOC367" s="38"/>
      <c r="VOD367" s="38"/>
      <c r="VOE367" s="38"/>
      <c r="VOF367" s="38"/>
      <c r="VOG367" s="39"/>
      <c r="VOH367" s="38"/>
      <c r="VOI367" s="38"/>
      <c r="VOJ367" s="38"/>
      <c r="VOK367" s="38"/>
      <c r="VOL367" s="38"/>
      <c r="VOM367" s="40"/>
      <c r="VON367" s="38"/>
      <c r="VOO367" s="38"/>
      <c r="VOP367" s="38"/>
      <c r="VOQ367" s="38"/>
      <c r="VOR367" s="38"/>
      <c r="VOS367" s="38"/>
      <c r="VOT367" s="39"/>
      <c r="VOU367" s="38"/>
      <c r="VOV367" s="38"/>
      <c r="VOW367" s="38"/>
      <c r="VOX367" s="38"/>
      <c r="VOY367" s="38"/>
      <c r="VOZ367" s="40"/>
      <c r="VPA367" s="38"/>
      <c r="VPB367" s="38"/>
      <c r="VPC367" s="38"/>
      <c r="VPD367" s="38"/>
      <c r="VPE367" s="38"/>
      <c r="VPF367" s="38"/>
      <c r="VPG367" s="39"/>
      <c r="VPH367" s="38"/>
      <c r="VPI367" s="38"/>
      <c r="VPJ367" s="38"/>
      <c r="VPK367" s="38"/>
      <c r="VPL367" s="38"/>
      <c r="VPM367" s="40"/>
      <c r="VPN367" s="38"/>
      <c r="VPO367" s="38"/>
      <c r="VPP367" s="38"/>
      <c r="VPQ367" s="38"/>
      <c r="VPR367" s="38"/>
      <c r="VPS367" s="38"/>
      <c r="VPT367" s="39"/>
      <c r="VPU367" s="38"/>
      <c r="VPV367" s="38"/>
      <c r="VPW367" s="38"/>
      <c r="VPX367" s="38"/>
      <c r="VPY367" s="38"/>
      <c r="VPZ367" s="40"/>
      <c r="VQA367" s="38"/>
      <c r="VQB367" s="38"/>
      <c r="VQC367" s="38"/>
      <c r="VQD367" s="38"/>
      <c r="VQE367" s="38"/>
      <c r="VQF367" s="38"/>
      <c r="VQG367" s="39"/>
      <c r="VQH367" s="38"/>
      <c r="VQI367" s="38"/>
      <c r="VQJ367" s="38"/>
      <c r="VQK367" s="38"/>
      <c r="VQL367" s="38"/>
      <c r="VQM367" s="40"/>
      <c r="VQN367" s="38"/>
      <c r="VQO367" s="38"/>
      <c r="VQP367" s="38"/>
      <c r="VQQ367" s="38"/>
      <c r="VQR367" s="38"/>
      <c r="VQS367" s="38"/>
      <c r="VQT367" s="39"/>
      <c r="VQU367" s="38"/>
      <c r="VQV367" s="38"/>
      <c r="VQW367" s="38"/>
      <c r="VQX367" s="38"/>
      <c r="VQY367" s="38"/>
      <c r="VQZ367" s="40"/>
      <c r="VRA367" s="38"/>
      <c r="VRB367" s="38"/>
      <c r="VRC367" s="38"/>
      <c r="VRD367" s="38"/>
      <c r="VRE367" s="38"/>
      <c r="VRF367" s="38"/>
      <c r="VRG367" s="39"/>
      <c r="VRH367" s="38"/>
      <c r="VRI367" s="38"/>
      <c r="VRJ367" s="38"/>
      <c r="VRK367" s="38"/>
      <c r="VRL367" s="38"/>
      <c r="VRM367" s="40"/>
      <c r="VRN367" s="38"/>
      <c r="VRO367" s="38"/>
      <c r="VRP367" s="38"/>
      <c r="VRQ367" s="38"/>
      <c r="VRR367" s="38"/>
      <c r="VRS367" s="38"/>
      <c r="VRT367" s="39"/>
      <c r="VRU367" s="38"/>
      <c r="VRV367" s="38"/>
      <c r="VRW367" s="38"/>
      <c r="VRX367" s="38"/>
      <c r="VRY367" s="38"/>
      <c r="VRZ367" s="40"/>
      <c r="VSA367" s="38"/>
      <c r="VSB367" s="38"/>
      <c r="VSC367" s="38"/>
      <c r="VSD367" s="38"/>
      <c r="VSE367" s="38"/>
      <c r="VSF367" s="38"/>
      <c r="VSG367" s="39"/>
      <c r="VSH367" s="38"/>
      <c r="VSI367" s="38"/>
      <c r="VSJ367" s="38"/>
      <c r="VSK367" s="38"/>
      <c r="VSL367" s="38"/>
      <c r="VSM367" s="40"/>
      <c r="VSN367" s="38"/>
      <c r="VSO367" s="38"/>
      <c r="VSP367" s="38"/>
      <c r="VSQ367" s="38"/>
      <c r="VSR367" s="38"/>
      <c r="VSS367" s="38"/>
      <c r="VST367" s="39"/>
      <c r="VSU367" s="38"/>
      <c r="VSV367" s="38"/>
      <c r="VSW367" s="38"/>
      <c r="VSX367" s="38"/>
      <c r="VSY367" s="38"/>
      <c r="VSZ367" s="40"/>
      <c r="VTA367" s="38"/>
      <c r="VTB367" s="38"/>
      <c r="VTC367" s="38"/>
      <c r="VTD367" s="38"/>
      <c r="VTE367" s="38"/>
      <c r="VTF367" s="38"/>
      <c r="VTG367" s="39"/>
      <c r="VTH367" s="38"/>
      <c r="VTI367" s="38"/>
      <c r="VTJ367" s="38"/>
      <c r="VTK367" s="38"/>
      <c r="VTL367" s="38"/>
      <c r="VTM367" s="40"/>
      <c r="VTN367" s="38"/>
      <c r="VTO367" s="38"/>
      <c r="VTP367" s="38"/>
      <c r="VTQ367" s="38"/>
      <c r="VTR367" s="38"/>
      <c r="VTS367" s="38"/>
      <c r="VTT367" s="39"/>
      <c r="VTU367" s="38"/>
      <c r="VTV367" s="38"/>
      <c r="VTW367" s="38"/>
      <c r="VTX367" s="38"/>
      <c r="VTY367" s="38"/>
      <c r="VTZ367" s="40"/>
      <c r="VUA367" s="38"/>
      <c r="VUB367" s="38"/>
      <c r="VUC367" s="38"/>
      <c r="VUD367" s="38"/>
      <c r="VUE367" s="38"/>
      <c r="VUF367" s="38"/>
      <c r="VUG367" s="39"/>
      <c r="VUH367" s="38"/>
      <c r="VUI367" s="38"/>
      <c r="VUJ367" s="38"/>
      <c r="VUK367" s="38"/>
      <c r="VUL367" s="38"/>
      <c r="VUM367" s="40"/>
      <c r="VUN367" s="38"/>
      <c r="VUO367" s="38"/>
      <c r="VUP367" s="38"/>
      <c r="VUQ367" s="38"/>
      <c r="VUR367" s="38"/>
      <c r="VUS367" s="38"/>
      <c r="VUT367" s="39"/>
      <c r="VUU367" s="38"/>
      <c r="VUV367" s="38"/>
      <c r="VUW367" s="38"/>
      <c r="VUX367" s="38"/>
      <c r="VUY367" s="38"/>
      <c r="VUZ367" s="40"/>
      <c r="VVA367" s="38"/>
      <c r="VVB367" s="38"/>
      <c r="VVC367" s="38"/>
      <c r="VVD367" s="38"/>
      <c r="VVE367" s="38"/>
      <c r="VVF367" s="38"/>
      <c r="VVG367" s="39"/>
      <c r="VVH367" s="38"/>
      <c r="VVI367" s="38"/>
      <c r="VVJ367" s="38"/>
      <c r="VVK367" s="38"/>
      <c r="VVL367" s="38"/>
      <c r="VVM367" s="40"/>
      <c r="VVN367" s="38"/>
      <c r="VVO367" s="38"/>
      <c r="VVP367" s="38"/>
      <c r="VVQ367" s="38"/>
      <c r="VVR367" s="38"/>
      <c r="VVS367" s="38"/>
      <c r="VVT367" s="39"/>
      <c r="VVU367" s="38"/>
      <c r="VVV367" s="38"/>
      <c r="VVW367" s="38"/>
      <c r="VVX367" s="38"/>
      <c r="VVY367" s="38"/>
      <c r="VVZ367" s="40"/>
      <c r="VWA367" s="38"/>
      <c r="VWB367" s="38"/>
      <c r="VWC367" s="38"/>
      <c r="VWD367" s="38"/>
      <c r="VWE367" s="38"/>
      <c r="VWF367" s="38"/>
      <c r="VWG367" s="39"/>
      <c r="VWH367" s="38"/>
      <c r="VWI367" s="38"/>
      <c r="VWJ367" s="38"/>
      <c r="VWK367" s="38"/>
      <c r="VWL367" s="38"/>
      <c r="VWM367" s="40"/>
      <c r="VWN367" s="38"/>
      <c r="VWO367" s="38"/>
      <c r="VWP367" s="38"/>
      <c r="VWQ367" s="38"/>
      <c r="VWR367" s="38"/>
      <c r="VWS367" s="38"/>
      <c r="VWT367" s="39"/>
      <c r="VWU367" s="38"/>
      <c r="VWV367" s="38"/>
      <c r="VWW367" s="38"/>
      <c r="VWX367" s="38"/>
      <c r="VWY367" s="38"/>
      <c r="VWZ367" s="40"/>
      <c r="VXA367" s="38"/>
      <c r="VXB367" s="38"/>
      <c r="VXC367" s="38"/>
      <c r="VXD367" s="38"/>
      <c r="VXE367" s="38"/>
      <c r="VXF367" s="38"/>
      <c r="VXG367" s="39"/>
      <c r="VXH367" s="38"/>
      <c r="VXI367" s="38"/>
      <c r="VXJ367" s="38"/>
      <c r="VXK367" s="38"/>
      <c r="VXL367" s="38"/>
      <c r="VXM367" s="40"/>
      <c r="VXN367" s="38"/>
      <c r="VXO367" s="38"/>
      <c r="VXP367" s="38"/>
      <c r="VXQ367" s="38"/>
      <c r="VXR367" s="38"/>
      <c r="VXS367" s="38"/>
      <c r="VXT367" s="39"/>
      <c r="VXU367" s="38"/>
      <c r="VXV367" s="38"/>
      <c r="VXW367" s="38"/>
      <c r="VXX367" s="38"/>
      <c r="VXY367" s="38"/>
      <c r="VXZ367" s="40"/>
      <c r="VYA367" s="38"/>
      <c r="VYB367" s="38"/>
      <c r="VYC367" s="38"/>
      <c r="VYD367" s="38"/>
      <c r="VYE367" s="38"/>
      <c r="VYF367" s="38"/>
      <c r="VYG367" s="39"/>
      <c r="VYH367" s="38"/>
      <c r="VYI367" s="38"/>
      <c r="VYJ367" s="38"/>
      <c r="VYK367" s="38"/>
      <c r="VYL367" s="38"/>
      <c r="VYM367" s="40"/>
      <c r="VYN367" s="38"/>
      <c r="VYO367" s="38"/>
      <c r="VYP367" s="38"/>
      <c r="VYQ367" s="38"/>
      <c r="VYR367" s="38"/>
      <c r="VYS367" s="38"/>
      <c r="VYT367" s="39"/>
      <c r="VYU367" s="38"/>
      <c r="VYV367" s="38"/>
      <c r="VYW367" s="38"/>
      <c r="VYX367" s="38"/>
      <c r="VYY367" s="38"/>
      <c r="VYZ367" s="40"/>
      <c r="VZA367" s="38"/>
      <c r="VZB367" s="38"/>
      <c r="VZC367" s="38"/>
      <c r="VZD367" s="38"/>
      <c r="VZE367" s="38"/>
      <c r="VZF367" s="38"/>
      <c r="VZG367" s="39"/>
      <c r="VZH367" s="38"/>
      <c r="VZI367" s="38"/>
      <c r="VZJ367" s="38"/>
      <c r="VZK367" s="38"/>
      <c r="VZL367" s="38"/>
      <c r="VZM367" s="40"/>
      <c r="VZN367" s="38"/>
      <c r="VZO367" s="38"/>
      <c r="VZP367" s="38"/>
      <c r="VZQ367" s="38"/>
      <c r="VZR367" s="38"/>
      <c r="VZS367" s="38"/>
      <c r="VZT367" s="39"/>
      <c r="VZU367" s="38"/>
      <c r="VZV367" s="38"/>
      <c r="VZW367" s="38"/>
      <c r="VZX367" s="38"/>
      <c r="VZY367" s="38"/>
      <c r="VZZ367" s="40"/>
      <c r="WAA367" s="38"/>
      <c r="WAB367" s="38"/>
      <c r="WAC367" s="38"/>
      <c r="WAD367" s="38"/>
      <c r="WAE367" s="38"/>
      <c r="WAF367" s="38"/>
      <c r="WAG367" s="39"/>
      <c r="WAH367" s="38"/>
      <c r="WAI367" s="38"/>
      <c r="WAJ367" s="38"/>
      <c r="WAK367" s="38"/>
      <c r="WAL367" s="38"/>
      <c r="WAM367" s="40"/>
      <c r="WAN367" s="38"/>
      <c r="WAO367" s="38"/>
      <c r="WAP367" s="38"/>
      <c r="WAQ367" s="38"/>
      <c r="WAR367" s="38"/>
      <c r="WAS367" s="38"/>
      <c r="WAT367" s="39"/>
      <c r="WAU367" s="38"/>
      <c r="WAV367" s="38"/>
      <c r="WAW367" s="38"/>
      <c r="WAX367" s="38"/>
      <c r="WAY367" s="38"/>
      <c r="WAZ367" s="40"/>
      <c r="WBA367" s="38"/>
      <c r="WBB367" s="38"/>
      <c r="WBC367" s="38"/>
      <c r="WBD367" s="38"/>
      <c r="WBE367" s="38"/>
      <c r="WBF367" s="38"/>
      <c r="WBG367" s="39"/>
      <c r="WBH367" s="38"/>
      <c r="WBI367" s="38"/>
      <c r="WBJ367" s="38"/>
      <c r="WBK367" s="38"/>
      <c r="WBL367" s="38"/>
      <c r="WBM367" s="40"/>
      <c r="WBN367" s="38"/>
      <c r="WBO367" s="38"/>
      <c r="WBP367" s="38"/>
      <c r="WBQ367" s="38"/>
      <c r="WBR367" s="38"/>
      <c r="WBS367" s="38"/>
      <c r="WBT367" s="39"/>
      <c r="WBU367" s="38"/>
      <c r="WBV367" s="38"/>
      <c r="WBW367" s="38"/>
      <c r="WBX367" s="38"/>
      <c r="WBY367" s="38"/>
      <c r="WBZ367" s="40"/>
      <c r="WCA367" s="38"/>
      <c r="WCB367" s="38"/>
      <c r="WCC367" s="38"/>
      <c r="WCD367" s="38"/>
      <c r="WCE367" s="38"/>
      <c r="WCF367" s="38"/>
      <c r="WCG367" s="39"/>
      <c r="WCH367" s="38"/>
      <c r="WCI367" s="38"/>
      <c r="WCJ367" s="38"/>
      <c r="WCK367" s="38"/>
      <c r="WCL367" s="38"/>
      <c r="WCM367" s="40"/>
      <c r="WCN367" s="38"/>
      <c r="WCO367" s="38"/>
      <c r="WCP367" s="38"/>
      <c r="WCQ367" s="38"/>
      <c r="WCR367" s="38"/>
      <c r="WCS367" s="38"/>
      <c r="WCT367" s="39"/>
      <c r="WCU367" s="38"/>
      <c r="WCV367" s="38"/>
      <c r="WCW367" s="38"/>
      <c r="WCX367" s="38"/>
      <c r="WCY367" s="38"/>
      <c r="WCZ367" s="40"/>
      <c r="WDA367" s="38"/>
      <c r="WDB367" s="38"/>
      <c r="WDC367" s="38"/>
      <c r="WDD367" s="38"/>
      <c r="WDE367" s="38"/>
      <c r="WDF367" s="38"/>
      <c r="WDG367" s="39"/>
      <c r="WDH367" s="38"/>
      <c r="WDI367" s="38"/>
      <c r="WDJ367" s="38"/>
      <c r="WDK367" s="38"/>
      <c r="WDL367" s="38"/>
      <c r="WDM367" s="40"/>
      <c r="WDN367" s="38"/>
      <c r="WDO367" s="38"/>
      <c r="WDP367" s="38"/>
      <c r="WDQ367" s="38"/>
      <c r="WDR367" s="38"/>
      <c r="WDS367" s="38"/>
      <c r="WDT367" s="39"/>
      <c r="WDU367" s="38"/>
      <c r="WDV367" s="38"/>
      <c r="WDW367" s="38"/>
      <c r="WDX367" s="38"/>
      <c r="WDY367" s="38"/>
      <c r="WDZ367" s="40"/>
      <c r="WEA367" s="38"/>
      <c r="WEB367" s="38"/>
      <c r="WEC367" s="38"/>
      <c r="WED367" s="38"/>
      <c r="WEE367" s="38"/>
      <c r="WEF367" s="38"/>
      <c r="WEG367" s="39"/>
      <c r="WEH367" s="38"/>
      <c r="WEI367" s="38"/>
      <c r="WEJ367" s="38"/>
      <c r="WEK367" s="38"/>
      <c r="WEL367" s="38"/>
      <c r="WEM367" s="40"/>
      <c r="WEN367" s="38"/>
      <c r="WEO367" s="38"/>
      <c r="WEP367" s="38"/>
      <c r="WEQ367" s="38"/>
      <c r="WER367" s="38"/>
      <c r="WES367" s="38"/>
      <c r="WET367" s="39"/>
      <c r="WEU367" s="38"/>
      <c r="WEV367" s="38"/>
      <c r="WEW367" s="38"/>
      <c r="WEX367" s="38"/>
      <c r="WEY367" s="38"/>
      <c r="WEZ367" s="40"/>
      <c r="WFA367" s="38"/>
      <c r="WFB367" s="38"/>
      <c r="WFC367" s="38"/>
      <c r="WFD367" s="38"/>
      <c r="WFE367" s="38"/>
      <c r="WFF367" s="38"/>
      <c r="WFG367" s="39"/>
      <c r="WFH367" s="38"/>
      <c r="WFI367" s="38"/>
      <c r="WFJ367" s="38"/>
      <c r="WFK367" s="38"/>
      <c r="WFL367" s="38"/>
      <c r="WFM367" s="40"/>
      <c r="WFN367" s="38"/>
      <c r="WFO367" s="38"/>
      <c r="WFP367" s="38"/>
      <c r="WFQ367" s="38"/>
      <c r="WFR367" s="38"/>
      <c r="WFS367" s="38"/>
      <c r="WFT367" s="39"/>
      <c r="WFU367" s="38"/>
      <c r="WFV367" s="38"/>
      <c r="WFW367" s="38"/>
      <c r="WFX367" s="38"/>
      <c r="WFY367" s="38"/>
      <c r="WFZ367" s="40"/>
      <c r="WGA367" s="38"/>
      <c r="WGB367" s="38"/>
      <c r="WGC367" s="38"/>
      <c r="WGD367" s="38"/>
      <c r="WGE367" s="38"/>
      <c r="WGF367" s="38"/>
      <c r="WGG367" s="39"/>
      <c r="WGH367" s="38"/>
      <c r="WGI367" s="38"/>
      <c r="WGJ367" s="38"/>
      <c r="WGK367" s="38"/>
      <c r="WGL367" s="38"/>
      <c r="WGM367" s="40"/>
      <c r="WGN367" s="38"/>
      <c r="WGO367" s="38"/>
      <c r="WGP367" s="38"/>
      <c r="WGQ367" s="38"/>
      <c r="WGR367" s="38"/>
      <c r="WGS367" s="38"/>
      <c r="WGT367" s="39"/>
      <c r="WGU367" s="38"/>
      <c r="WGV367" s="38"/>
      <c r="WGW367" s="38"/>
      <c r="WGX367" s="38"/>
      <c r="WGY367" s="38"/>
      <c r="WGZ367" s="40"/>
      <c r="WHA367" s="38"/>
      <c r="WHB367" s="38"/>
      <c r="WHC367" s="38"/>
      <c r="WHD367" s="38"/>
      <c r="WHE367" s="38"/>
      <c r="WHF367" s="38"/>
      <c r="WHG367" s="39"/>
      <c r="WHH367" s="38"/>
      <c r="WHI367" s="38"/>
      <c r="WHJ367" s="38"/>
      <c r="WHK367" s="38"/>
      <c r="WHL367" s="38"/>
      <c r="WHM367" s="40"/>
      <c r="WHN367" s="38"/>
      <c r="WHO367" s="38"/>
      <c r="WHP367" s="38"/>
      <c r="WHQ367" s="38"/>
      <c r="WHR367" s="38"/>
      <c r="WHS367" s="38"/>
      <c r="WHT367" s="39"/>
      <c r="WHU367" s="38"/>
      <c r="WHV367" s="38"/>
      <c r="WHW367" s="38"/>
      <c r="WHX367" s="38"/>
      <c r="WHY367" s="38"/>
      <c r="WHZ367" s="40"/>
      <c r="WIA367" s="38"/>
      <c r="WIB367" s="38"/>
      <c r="WIC367" s="38"/>
      <c r="WID367" s="38"/>
      <c r="WIE367" s="38"/>
      <c r="WIF367" s="38"/>
      <c r="WIG367" s="39"/>
      <c r="WIH367" s="38"/>
      <c r="WII367" s="38"/>
      <c r="WIJ367" s="38"/>
      <c r="WIK367" s="38"/>
      <c r="WIL367" s="38"/>
      <c r="WIM367" s="40"/>
      <c r="WIN367" s="38"/>
      <c r="WIO367" s="38"/>
      <c r="WIP367" s="38"/>
      <c r="WIQ367" s="38"/>
      <c r="WIR367" s="38"/>
      <c r="WIS367" s="38"/>
      <c r="WIT367" s="39"/>
      <c r="WIU367" s="38"/>
      <c r="WIV367" s="38"/>
      <c r="WIW367" s="38"/>
      <c r="WIX367" s="38"/>
      <c r="WIY367" s="38"/>
      <c r="WIZ367" s="40"/>
      <c r="WJA367" s="38"/>
      <c r="WJB367" s="38"/>
      <c r="WJC367" s="38"/>
      <c r="WJD367" s="38"/>
      <c r="WJE367" s="38"/>
      <c r="WJF367" s="38"/>
      <c r="WJG367" s="39"/>
      <c r="WJH367" s="38"/>
      <c r="WJI367" s="38"/>
      <c r="WJJ367" s="38"/>
      <c r="WJK367" s="38"/>
      <c r="WJL367" s="38"/>
      <c r="WJM367" s="40"/>
      <c r="WJN367" s="38"/>
      <c r="WJO367" s="38"/>
      <c r="WJP367" s="38"/>
      <c r="WJQ367" s="38"/>
      <c r="WJR367" s="38"/>
      <c r="WJS367" s="38"/>
      <c r="WJT367" s="39"/>
      <c r="WJU367" s="38"/>
      <c r="WJV367" s="38"/>
      <c r="WJW367" s="38"/>
      <c r="WJX367" s="38"/>
      <c r="WJY367" s="38"/>
      <c r="WJZ367" s="40"/>
      <c r="WKA367" s="38"/>
      <c r="WKB367" s="38"/>
      <c r="WKC367" s="38"/>
      <c r="WKD367" s="38"/>
      <c r="WKE367" s="38"/>
      <c r="WKF367" s="38"/>
      <c r="WKG367" s="39"/>
      <c r="WKH367" s="38"/>
      <c r="WKI367" s="38"/>
      <c r="WKJ367" s="38"/>
      <c r="WKK367" s="38"/>
      <c r="WKL367" s="38"/>
      <c r="WKM367" s="40"/>
      <c r="WKN367" s="38"/>
      <c r="WKO367" s="38"/>
      <c r="WKP367" s="38"/>
      <c r="WKQ367" s="38"/>
      <c r="WKR367" s="38"/>
      <c r="WKS367" s="38"/>
      <c r="WKT367" s="39"/>
      <c r="WKU367" s="38"/>
      <c r="WKV367" s="38"/>
      <c r="WKW367" s="38"/>
      <c r="WKX367" s="38"/>
      <c r="WKY367" s="38"/>
      <c r="WKZ367" s="40"/>
      <c r="WLA367" s="38"/>
      <c r="WLB367" s="38"/>
      <c r="WLC367" s="38"/>
      <c r="WLD367" s="38"/>
      <c r="WLE367" s="38"/>
      <c r="WLF367" s="38"/>
      <c r="WLG367" s="39"/>
      <c r="WLH367" s="38"/>
      <c r="WLI367" s="38"/>
      <c r="WLJ367" s="38"/>
      <c r="WLK367" s="38"/>
      <c r="WLL367" s="38"/>
      <c r="WLM367" s="40"/>
      <c r="WLN367" s="38"/>
      <c r="WLO367" s="38"/>
      <c r="WLP367" s="38"/>
      <c r="WLQ367" s="38"/>
      <c r="WLR367" s="38"/>
      <c r="WLS367" s="38"/>
      <c r="WLT367" s="39"/>
      <c r="WLU367" s="38"/>
      <c r="WLV367" s="38"/>
      <c r="WLW367" s="38"/>
      <c r="WLX367" s="38"/>
      <c r="WLY367" s="38"/>
      <c r="WLZ367" s="40"/>
      <c r="WMA367" s="38"/>
      <c r="WMB367" s="38"/>
      <c r="WMC367" s="38"/>
      <c r="WMD367" s="38"/>
      <c r="WME367" s="38"/>
      <c r="WMF367" s="38"/>
      <c r="WMG367" s="39"/>
      <c r="WMH367" s="38"/>
      <c r="WMI367" s="38"/>
      <c r="WMJ367" s="38"/>
      <c r="WMK367" s="38"/>
      <c r="WML367" s="38"/>
      <c r="WMM367" s="40"/>
      <c r="WMN367" s="38"/>
      <c r="WMO367" s="38"/>
      <c r="WMP367" s="38"/>
      <c r="WMQ367" s="38"/>
      <c r="WMR367" s="38"/>
      <c r="WMS367" s="38"/>
      <c r="WMT367" s="39"/>
      <c r="WMU367" s="38"/>
      <c r="WMV367" s="38"/>
      <c r="WMW367" s="38"/>
      <c r="WMX367" s="38"/>
      <c r="WMY367" s="38"/>
      <c r="WMZ367" s="40"/>
      <c r="WNA367" s="38"/>
      <c r="WNB367" s="38"/>
      <c r="WNC367" s="38"/>
      <c r="WND367" s="38"/>
      <c r="WNE367" s="38"/>
      <c r="WNF367" s="38"/>
      <c r="WNG367" s="39"/>
      <c r="WNH367" s="38"/>
      <c r="WNI367" s="38"/>
      <c r="WNJ367" s="38"/>
      <c r="WNK367" s="38"/>
      <c r="WNL367" s="38"/>
      <c r="WNM367" s="40"/>
      <c r="WNN367" s="38"/>
      <c r="WNO367" s="38"/>
      <c r="WNP367" s="38"/>
      <c r="WNQ367" s="38"/>
      <c r="WNR367" s="38"/>
      <c r="WNS367" s="38"/>
      <c r="WNT367" s="39"/>
      <c r="WNU367" s="38"/>
      <c r="WNV367" s="38"/>
      <c r="WNW367" s="38"/>
      <c r="WNX367" s="38"/>
      <c r="WNY367" s="38"/>
      <c r="WNZ367" s="40"/>
      <c r="WOA367" s="38"/>
      <c r="WOB367" s="38"/>
      <c r="WOC367" s="38"/>
      <c r="WOD367" s="38"/>
      <c r="WOE367" s="38"/>
      <c r="WOF367" s="38"/>
      <c r="WOG367" s="39"/>
      <c r="WOH367" s="38"/>
      <c r="WOI367" s="38"/>
      <c r="WOJ367" s="38"/>
      <c r="WOK367" s="38"/>
      <c r="WOL367" s="38"/>
      <c r="WOM367" s="40"/>
      <c r="WON367" s="38"/>
      <c r="WOO367" s="38"/>
      <c r="WOP367" s="38"/>
      <c r="WOQ367" s="38"/>
      <c r="WOR367" s="38"/>
      <c r="WOS367" s="38"/>
      <c r="WOT367" s="39"/>
      <c r="WOU367" s="38"/>
      <c r="WOV367" s="38"/>
      <c r="WOW367" s="38"/>
      <c r="WOX367" s="38"/>
      <c r="WOY367" s="38"/>
      <c r="WOZ367" s="40"/>
      <c r="WPA367" s="38"/>
      <c r="WPB367" s="38"/>
      <c r="WPC367" s="38"/>
      <c r="WPD367" s="38"/>
      <c r="WPE367" s="38"/>
      <c r="WPF367" s="38"/>
      <c r="WPG367" s="39"/>
      <c r="WPH367" s="38"/>
      <c r="WPI367" s="38"/>
      <c r="WPJ367" s="38"/>
      <c r="WPK367" s="38"/>
      <c r="WPL367" s="38"/>
      <c r="WPM367" s="40"/>
      <c r="WPN367" s="38"/>
      <c r="WPO367" s="38"/>
      <c r="WPP367" s="38"/>
      <c r="WPQ367" s="38"/>
      <c r="WPR367" s="38"/>
      <c r="WPS367" s="38"/>
      <c r="WPT367" s="39"/>
      <c r="WPU367" s="38"/>
      <c r="WPV367" s="38"/>
      <c r="WPW367" s="38"/>
      <c r="WPX367" s="38"/>
      <c r="WPY367" s="38"/>
      <c r="WPZ367" s="40"/>
      <c r="WQA367" s="38"/>
      <c r="WQB367" s="38"/>
      <c r="WQC367" s="38"/>
      <c r="WQD367" s="38"/>
      <c r="WQE367" s="38"/>
      <c r="WQF367" s="38"/>
      <c r="WQG367" s="39"/>
      <c r="WQH367" s="38"/>
      <c r="WQI367" s="38"/>
      <c r="WQJ367" s="38"/>
      <c r="WQK367" s="38"/>
      <c r="WQL367" s="38"/>
      <c r="WQM367" s="40"/>
      <c r="WQN367" s="38"/>
      <c r="WQO367" s="38"/>
      <c r="WQP367" s="38"/>
      <c r="WQQ367" s="38"/>
      <c r="WQR367" s="38"/>
      <c r="WQS367" s="38"/>
      <c r="WQT367" s="39"/>
      <c r="WQU367" s="38"/>
      <c r="WQV367" s="38"/>
      <c r="WQW367" s="38"/>
      <c r="WQX367" s="38"/>
      <c r="WQY367" s="38"/>
      <c r="WQZ367" s="40"/>
      <c r="WRA367" s="38"/>
      <c r="WRB367" s="38"/>
      <c r="WRC367" s="38"/>
      <c r="WRD367" s="38"/>
      <c r="WRE367" s="38"/>
      <c r="WRF367" s="38"/>
      <c r="WRG367" s="39"/>
      <c r="WRH367" s="38"/>
      <c r="WRI367" s="38"/>
      <c r="WRJ367" s="38"/>
      <c r="WRK367" s="38"/>
      <c r="WRL367" s="38"/>
      <c r="WRM367" s="40"/>
      <c r="WRN367" s="38"/>
      <c r="WRO367" s="38"/>
      <c r="WRP367" s="38"/>
      <c r="WRQ367" s="38"/>
      <c r="WRR367" s="38"/>
      <c r="WRS367" s="38"/>
      <c r="WRT367" s="39"/>
      <c r="WRU367" s="38"/>
      <c r="WRV367" s="38"/>
      <c r="WRW367" s="38"/>
      <c r="WRX367" s="38"/>
      <c r="WRY367" s="38"/>
      <c r="WRZ367" s="40"/>
      <c r="WSA367" s="38"/>
      <c r="WSB367" s="38"/>
      <c r="WSC367" s="38"/>
      <c r="WSD367" s="38"/>
      <c r="WSE367" s="38"/>
      <c r="WSF367" s="38"/>
      <c r="WSG367" s="39"/>
      <c r="WSH367" s="38"/>
      <c r="WSI367" s="38"/>
      <c r="WSJ367" s="38"/>
      <c r="WSK367" s="38"/>
      <c r="WSL367" s="38"/>
      <c r="WSM367" s="40"/>
      <c r="WSN367" s="38"/>
      <c r="WSO367" s="38"/>
      <c r="WSP367" s="38"/>
      <c r="WSQ367" s="38"/>
      <c r="WSR367" s="38"/>
      <c r="WSS367" s="38"/>
      <c r="WST367" s="39"/>
      <c r="WSU367" s="38"/>
      <c r="WSV367" s="38"/>
      <c r="WSW367" s="38"/>
      <c r="WSX367" s="38"/>
      <c r="WSY367" s="38"/>
      <c r="WSZ367" s="40"/>
      <c r="WTA367" s="38"/>
      <c r="WTB367" s="38"/>
      <c r="WTC367" s="38"/>
      <c r="WTD367" s="38"/>
      <c r="WTE367" s="38"/>
      <c r="WTF367" s="38"/>
      <c r="WTG367" s="39"/>
      <c r="WTH367" s="38"/>
      <c r="WTI367" s="38"/>
      <c r="WTJ367" s="38"/>
      <c r="WTK367" s="38"/>
      <c r="WTL367" s="38"/>
      <c r="WTM367" s="40"/>
      <c r="WTN367" s="38"/>
      <c r="WTO367" s="38"/>
      <c r="WTP367" s="38"/>
      <c r="WTQ367" s="38"/>
      <c r="WTR367" s="38"/>
      <c r="WTS367" s="38"/>
      <c r="WTT367" s="39"/>
      <c r="WTU367" s="38"/>
      <c r="WTV367" s="38"/>
      <c r="WTW367" s="38"/>
      <c r="WTX367" s="38"/>
      <c r="WTY367" s="38"/>
      <c r="WTZ367" s="40"/>
      <c r="WUA367" s="38"/>
      <c r="WUB367" s="38"/>
      <c r="WUC367" s="38"/>
      <c r="WUD367" s="38"/>
      <c r="WUE367" s="38"/>
      <c r="WUF367" s="38"/>
      <c r="WUG367" s="39"/>
      <c r="WUH367" s="38"/>
      <c r="WUI367" s="38"/>
      <c r="WUJ367" s="38"/>
      <c r="WUK367" s="38"/>
      <c r="WUL367" s="38"/>
      <c r="WUM367" s="40"/>
      <c r="WUN367" s="38"/>
      <c r="WUO367" s="38"/>
      <c r="WUP367" s="38"/>
      <c r="WUQ367" s="38"/>
      <c r="WUR367" s="38"/>
      <c r="WUS367" s="38"/>
      <c r="WUT367" s="39"/>
      <c r="WUU367" s="38"/>
      <c r="WUV367" s="38"/>
      <c r="WUW367" s="38"/>
      <c r="WUX367" s="38"/>
      <c r="WUY367" s="38"/>
      <c r="WUZ367" s="40"/>
      <c r="WVA367" s="38"/>
      <c r="WVB367" s="38"/>
      <c r="WVC367" s="38"/>
      <c r="WVD367" s="38"/>
      <c r="WVE367" s="38"/>
      <c r="WVF367" s="38"/>
      <c r="WVG367" s="39"/>
      <c r="WVH367" s="38"/>
      <c r="WVI367" s="38"/>
      <c r="WVJ367" s="38"/>
      <c r="WVK367" s="38"/>
      <c r="WVL367" s="38"/>
      <c r="WVM367" s="40"/>
      <c r="WVN367" s="38"/>
      <c r="WVO367" s="38"/>
      <c r="WVP367" s="38"/>
      <c r="WVQ367" s="38"/>
      <c r="WVR367" s="38"/>
      <c r="WVS367" s="38"/>
      <c r="WVT367" s="39"/>
      <c r="WVU367" s="38"/>
      <c r="WVV367" s="38"/>
      <c r="WVW367" s="38"/>
      <c r="WVX367" s="38"/>
      <c r="WVY367" s="38"/>
      <c r="WVZ367" s="40"/>
      <c r="WWA367" s="38"/>
      <c r="WWB367" s="38"/>
      <c r="WWC367" s="38"/>
      <c r="WWD367" s="38"/>
      <c r="WWE367" s="38"/>
      <c r="WWF367" s="38"/>
      <c r="WWG367" s="39"/>
      <c r="WWH367" s="38"/>
      <c r="WWI367" s="38"/>
      <c r="WWJ367" s="38"/>
      <c r="WWK367" s="38"/>
      <c r="WWL367" s="38"/>
      <c r="WWM367" s="40"/>
      <c r="WWN367" s="38"/>
      <c r="WWO367" s="38"/>
      <c r="WWP367" s="38"/>
      <c r="WWQ367" s="38"/>
      <c r="WWR367" s="38"/>
      <c r="WWS367" s="38"/>
      <c r="WWT367" s="39"/>
      <c r="WWU367" s="38"/>
      <c r="WWV367" s="38"/>
      <c r="WWW367" s="38"/>
      <c r="WWX367" s="38"/>
      <c r="WWY367" s="38"/>
      <c r="WWZ367" s="40"/>
      <c r="WXA367" s="38"/>
      <c r="WXB367" s="38"/>
      <c r="WXC367" s="38"/>
      <c r="WXD367" s="38"/>
      <c r="WXE367" s="38"/>
      <c r="WXF367" s="38"/>
      <c r="WXG367" s="39"/>
      <c r="WXH367" s="38"/>
      <c r="WXI367" s="38"/>
      <c r="WXJ367" s="38"/>
      <c r="WXK367" s="38"/>
      <c r="WXL367" s="38"/>
      <c r="WXM367" s="40"/>
      <c r="WXN367" s="38"/>
      <c r="WXO367" s="38"/>
      <c r="WXP367" s="38"/>
      <c r="WXQ367" s="38"/>
      <c r="WXR367" s="38"/>
      <c r="WXS367" s="38"/>
      <c r="WXT367" s="39"/>
      <c r="WXU367" s="38"/>
      <c r="WXV367" s="38"/>
      <c r="WXW367" s="38"/>
      <c r="WXX367" s="38"/>
      <c r="WXY367" s="38"/>
      <c r="WXZ367" s="40"/>
      <c r="WYA367" s="38"/>
      <c r="WYB367" s="38"/>
      <c r="WYC367" s="38"/>
      <c r="WYD367" s="38"/>
      <c r="WYE367" s="38"/>
      <c r="WYF367" s="38"/>
      <c r="WYG367" s="39"/>
      <c r="WYH367" s="38"/>
      <c r="WYI367" s="38"/>
      <c r="WYJ367" s="38"/>
      <c r="WYK367" s="38"/>
      <c r="WYL367" s="38"/>
      <c r="WYM367" s="40"/>
      <c r="WYN367" s="38"/>
      <c r="WYO367" s="38"/>
      <c r="WYP367" s="38"/>
      <c r="WYQ367" s="38"/>
      <c r="WYR367" s="38"/>
      <c r="WYS367" s="38"/>
      <c r="WYT367" s="39"/>
      <c r="WYU367" s="38"/>
      <c r="WYV367" s="38"/>
      <c r="WYW367" s="38"/>
      <c r="WYX367" s="38"/>
      <c r="WYY367" s="38"/>
      <c r="WYZ367" s="40"/>
      <c r="WZA367" s="38"/>
      <c r="WZB367" s="38"/>
      <c r="WZC367" s="38"/>
      <c r="WZD367" s="38"/>
      <c r="WZE367" s="38"/>
      <c r="WZF367" s="38"/>
      <c r="WZG367" s="39"/>
      <c r="WZH367" s="38"/>
      <c r="WZI367" s="38"/>
      <c r="WZJ367" s="38"/>
      <c r="WZK367" s="38"/>
      <c r="WZL367" s="38"/>
      <c r="WZM367" s="40"/>
      <c r="WZN367" s="38"/>
      <c r="WZO367" s="38"/>
      <c r="WZP367" s="38"/>
      <c r="WZQ367" s="38"/>
      <c r="WZR367" s="38"/>
      <c r="WZS367" s="38"/>
      <c r="WZT367" s="39"/>
      <c r="WZU367" s="38"/>
      <c r="WZV367" s="38"/>
      <c r="WZW367" s="38"/>
      <c r="WZX367" s="38"/>
      <c r="WZY367" s="38"/>
      <c r="WZZ367" s="40"/>
      <c r="XAA367" s="38"/>
      <c r="XAB367" s="38"/>
      <c r="XAC367" s="38"/>
      <c r="XAD367" s="38"/>
      <c r="XAE367" s="38"/>
      <c r="XAF367" s="38"/>
      <c r="XAG367" s="39"/>
      <c r="XAH367" s="38"/>
      <c r="XAI367" s="38"/>
      <c r="XAJ367" s="38"/>
      <c r="XAK367" s="38"/>
      <c r="XAL367" s="38"/>
      <c r="XAM367" s="40"/>
      <c r="XAN367" s="38"/>
      <c r="XAO367" s="38"/>
      <c r="XAP367" s="38"/>
      <c r="XAQ367" s="38"/>
      <c r="XAR367" s="38"/>
      <c r="XAS367" s="38"/>
      <c r="XAT367" s="39"/>
      <c r="XAU367" s="38"/>
      <c r="XAV367" s="38"/>
      <c r="XAW367" s="38"/>
      <c r="XAX367" s="38"/>
      <c r="XAY367" s="38"/>
      <c r="XAZ367" s="40"/>
      <c r="XBA367" s="38"/>
      <c r="XBB367" s="38"/>
      <c r="XBC367" s="38"/>
      <c r="XBD367" s="38"/>
      <c r="XBE367" s="38"/>
      <c r="XBF367" s="38"/>
      <c r="XBG367" s="39"/>
      <c r="XBH367" s="38"/>
      <c r="XBI367" s="38"/>
      <c r="XBJ367" s="38"/>
      <c r="XBK367" s="38"/>
      <c r="XBL367" s="38"/>
      <c r="XBM367" s="40"/>
      <c r="XBN367" s="38"/>
      <c r="XBO367" s="38"/>
      <c r="XBP367" s="38"/>
      <c r="XBQ367" s="38"/>
      <c r="XBR367" s="38"/>
      <c r="XBS367" s="38"/>
      <c r="XBT367" s="39"/>
      <c r="XBU367" s="38"/>
      <c r="XBV367" s="38"/>
      <c r="XBW367" s="38"/>
      <c r="XBX367" s="38"/>
      <c r="XBY367" s="38"/>
      <c r="XBZ367" s="40"/>
      <c r="XCA367" s="38"/>
      <c r="XCB367" s="38"/>
      <c r="XCC367" s="38"/>
      <c r="XCD367" s="38"/>
      <c r="XCE367" s="38"/>
      <c r="XCF367" s="38"/>
      <c r="XCG367" s="39"/>
      <c r="XCH367" s="38"/>
      <c r="XCI367" s="38"/>
      <c r="XCJ367" s="38"/>
      <c r="XCK367" s="38"/>
      <c r="XCL367" s="38"/>
      <c r="XCM367" s="40"/>
      <c r="XCN367" s="38"/>
      <c r="XCO367" s="38"/>
      <c r="XCP367" s="38"/>
      <c r="XCQ367" s="38"/>
      <c r="XCR367" s="38"/>
      <c r="XCS367" s="38"/>
      <c r="XCT367" s="39"/>
      <c r="XCU367" s="38"/>
      <c r="XCV367" s="38"/>
      <c r="XCW367" s="38"/>
      <c r="XCX367" s="38"/>
      <c r="XCY367" s="38"/>
      <c r="XCZ367" s="40"/>
      <c r="XDA367" s="38"/>
      <c r="XDB367" s="38"/>
      <c r="XDC367" s="38"/>
      <c r="XDD367" s="38"/>
      <c r="XDE367" s="38"/>
      <c r="XDF367" s="38"/>
      <c r="XDG367" s="39"/>
      <c r="XDH367" s="38"/>
      <c r="XDI367" s="38"/>
      <c r="XDJ367" s="38"/>
      <c r="XDK367" s="38"/>
      <c r="XDL367" s="38"/>
      <c r="XDM367" s="40"/>
      <c r="XDN367" s="38"/>
      <c r="XDO367" s="38"/>
      <c r="XDP367" s="38"/>
      <c r="XDQ367" s="38"/>
      <c r="XDR367" s="38"/>
      <c r="XDS367" s="38"/>
      <c r="XDT367" s="39"/>
      <c r="XDU367" s="38"/>
      <c r="XDV367" s="38"/>
      <c r="XDW367" s="38"/>
      <c r="XDX367" s="38"/>
      <c r="XDY367" s="38"/>
      <c r="XDZ367" s="40"/>
      <c r="XEA367" s="38"/>
      <c r="XEB367" s="38"/>
      <c r="XEC367" s="38"/>
      <c r="XED367" s="38"/>
      <c r="XEE367" s="38"/>
      <c r="XEF367" s="38"/>
      <c r="XEG367" s="39"/>
      <c r="XEH367" s="38"/>
      <c r="XEI367" s="38"/>
      <c r="XEJ367" s="38"/>
      <c r="XEK367" s="38"/>
      <c r="XEL367" s="38"/>
      <c r="XEM367" s="40"/>
      <c r="XEN367" s="38"/>
      <c r="XEO367" s="38"/>
      <c r="XEP367" s="38"/>
      <c r="XEQ367" s="38"/>
      <c r="XER367" s="38"/>
      <c r="XES367" s="38"/>
      <c r="XET367" s="39"/>
      <c r="XEU367" s="38"/>
      <c r="XEV367" s="38"/>
      <c r="XEW367" s="38"/>
      <c r="XEX367" s="38"/>
      <c r="XEY367" s="38"/>
      <c r="XEZ367" s="40"/>
      <c r="XFA367" s="38"/>
      <c r="XFB367" s="38"/>
      <c r="XFC367" s="38"/>
      <c r="XFD367" s="38"/>
    </row>
    <row r="368" spans="1:16384" ht="14.25" customHeight="1" x14ac:dyDescent="0.25">
      <c r="A368" s="46" t="s">
        <v>287</v>
      </c>
      <c r="B368" s="46" t="s">
        <v>288</v>
      </c>
      <c r="C368" s="59" t="str">
        <f t="shared" ref="C368:C371" si="88">IF(E368&gt;1983.1,"M 30",IF(E368&gt;1978.1,"M 35",IF(E368&gt;1973.1,"M 40",IF(E368&gt;1968.1,"M 45",IF(E368&gt;1963.1,"M 50",IF(E368&gt;1958.1,"M 55",IF(E368&gt;1953.1,"M 60",IF(E368&gt;1948.1,"M 65",IF(E368&gt;1943.1,"M 70",IF(E368&gt;1938.1,"M 75",IF(E368&gt;1933.1,"M 80")))))))))))</f>
        <v>M 50</v>
      </c>
      <c r="D368" s="51" t="s">
        <v>26</v>
      </c>
      <c r="E368" s="51">
        <v>1967</v>
      </c>
      <c r="F368" s="46" t="s">
        <v>19</v>
      </c>
      <c r="G368" s="147" t="s">
        <v>31</v>
      </c>
      <c r="H368" s="52">
        <v>70.3</v>
      </c>
      <c r="I368" s="53">
        <v>80</v>
      </c>
      <c r="J368" s="54">
        <v>95</v>
      </c>
      <c r="K368" s="54">
        <v>175</v>
      </c>
      <c r="L368" s="55">
        <v>43183</v>
      </c>
      <c r="M368" s="56" t="s">
        <v>391</v>
      </c>
    </row>
    <row r="369" spans="1:13" ht="14.25" customHeight="1" x14ac:dyDescent="0.25">
      <c r="A369" s="46" t="s">
        <v>54</v>
      </c>
      <c r="B369" s="46" t="s">
        <v>55</v>
      </c>
      <c r="C369" s="59" t="str">
        <f>IF(E369&gt;1983.1,"M 30",IF(E369&gt;1978.1,"M 35",IF(E369&gt;1973.1,"M 40",IF(E369&gt;1968.1,"M 45",IF(E369&gt;1963.1,"M 50",IF(E369&gt;1958.1,"M 55",IF(E369&gt;1953.1,"M 60",IF(E369&gt;1948.1,"M 65",IF(E369&gt;1943.1,"M 70",IF(E369&gt;1938.1,"M 75",IF(E369&gt;1933.1,"M 80")))))))))))</f>
        <v>M 50</v>
      </c>
      <c r="D369" s="51" t="s">
        <v>26</v>
      </c>
      <c r="E369" s="51">
        <v>1965</v>
      </c>
      <c r="F369" s="46" t="s">
        <v>18</v>
      </c>
      <c r="G369" s="147" t="s">
        <v>31</v>
      </c>
      <c r="H369" s="52">
        <v>74.7</v>
      </c>
      <c r="I369" s="53">
        <v>75</v>
      </c>
      <c r="J369" s="54">
        <v>100</v>
      </c>
      <c r="K369" s="54">
        <v>175</v>
      </c>
      <c r="L369" s="64">
        <v>43231</v>
      </c>
      <c r="M369" s="65" t="s">
        <v>471</v>
      </c>
    </row>
    <row r="370" spans="1:13" ht="14.25" customHeight="1" x14ac:dyDescent="0.25">
      <c r="A370" s="58" t="s">
        <v>325</v>
      </c>
      <c r="B370" s="58" t="s">
        <v>63</v>
      </c>
      <c r="C370" s="59" t="str">
        <f t="shared" ref="C370" si="89">IF(E370&gt;1983.1,"M 30",IF(E370&gt;1978.1,"M 35",IF(E370&gt;1973.1,"M 40",IF(E370&gt;1968.1,"M 45",IF(E370&gt;1963.1,"M 50",IF(E370&gt;1958.1,"M 55",IF(E370&gt;1953.1,"M 60",IF(E370&gt;1948.1,"M 65",IF(E370&gt;1943.1,"M 70",IF(E370&gt;1938.1,"M 75",IF(E370&gt;1933.1,"M 80")))))))))))</f>
        <v>M 50</v>
      </c>
      <c r="D370" s="60" t="s">
        <v>26</v>
      </c>
      <c r="E370" s="60">
        <v>1967</v>
      </c>
      <c r="F370" s="58" t="s">
        <v>321</v>
      </c>
      <c r="G370" s="30" t="s">
        <v>33</v>
      </c>
      <c r="H370" s="61">
        <v>85</v>
      </c>
      <c r="I370" s="62">
        <v>80</v>
      </c>
      <c r="J370" s="63">
        <v>90</v>
      </c>
      <c r="K370" s="63">
        <v>170</v>
      </c>
      <c r="L370" s="64">
        <v>43372</v>
      </c>
      <c r="M370" s="65" t="s">
        <v>411</v>
      </c>
    </row>
    <row r="371" spans="1:13" ht="14.25" customHeight="1" x14ac:dyDescent="0.25">
      <c r="A371" s="58" t="s">
        <v>325</v>
      </c>
      <c r="B371" s="58" t="s">
        <v>63</v>
      </c>
      <c r="C371" s="59" t="str">
        <f t="shared" si="88"/>
        <v>M 50</v>
      </c>
      <c r="D371" s="60" t="s">
        <v>26</v>
      </c>
      <c r="E371" s="60">
        <v>1967</v>
      </c>
      <c r="F371" s="58" t="s">
        <v>321</v>
      </c>
      <c r="G371" s="151" t="s">
        <v>34</v>
      </c>
      <c r="H371" s="61">
        <v>86.1</v>
      </c>
      <c r="I371" s="62">
        <v>83</v>
      </c>
      <c r="J371" s="63">
        <v>100</v>
      </c>
      <c r="K371" s="63">
        <v>182</v>
      </c>
      <c r="L371" s="64">
        <v>43127</v>
      </c>
      <c r="M371" s="65" t="s">
        <v>394</v>
      </c>
    </row>
    <row r="372" spans="1:13" ht="14.25" customHeight="1" x14ac:dyDescent="0.25">
      <c r="A372" s="58" t="s">
        <v>513</v>
      </c>
      <c r="B372" s="58" t="s">
        <v>375</v>
      </c>
      <c r="C372" s="59" t="str">
        <f t="shared" ref="C372" si="90">IF(E372&gt;1983.1,"M 30",IF(E372&gt;1978.1,"M 35",IF(E372&gt;1973.1,"M 40",IF(E372&gt;1968.1,"M 45",IF(E372&gt;1963.1,"M 50",IF(E372&gt;1958.1,"M 55",IF(E372&gt;1953.1,"M 60",IF(E372&gt;1948.1,"M 65",IF(E372&gt;1943.1,"M 70",IF(E372&gt;1938.1,"M 75",IF(E372&gt;1933.1,"M 80")))))))))))</f>
        <v>M 50</v>
      </c>
      <c r="D372" s="60" t="s">
        <v>26</v>
      </c>
      <c r="E372" s="60">
        <v>1964</v>
      </c>
      <c r="F372" s="58" t="s">
        <v>102</v>
      </c>
      <c r="G372" s="151" t="s">
        <v>34</v>
      </c>
      <c r="H372" s="61">
        <v>90.5</v>
      </c>
      <c r="I372" s="62">
        <v>54</v>
      </c>
      <c r="J372" s="63">
        <v>75</v>
      </c>
      <c r="K372" s="63">
        <v>129</v>
      </c>
      <c r="L372" s="64">
        <v>43344</v>
      </c>
      <c r="M372" s="65" t="s">
        <v>404</v>
      </c>
    </row>
    <row r="373" spans="1:13" ht="14.25" customHeight="1" x14ac:dyDescent="0.25">
      <c r="A373" s="46" t="s">
        <v>59</v>
      </c>
      <c r="B373" s="46" t="s">
        <v>57</v>
      </c>
      <c r="C373" s="59" t="str">
        <f>IF(E373&gt;1983.1,"M 30",IF(E373&gt;1978.1,"M 35",IF(E373&gt;1973.1,"M 40",IF(E373&gt;1968.1,"M 45",IF(E373&gt;1963.1,"M 50",IF(E373&gt;1958.1,"M 55",IF(E373&gt;1953.1,"M 60",IF(E373&gt;1948.1,"M 65",IF(E373&gt;1943.1,"M 70",IF(E373&gt;1938.1,"M 75",IF(E373&gt;1933.1,"M 80")))))))))))</f>
        <v>M 50</v>
      </c>
      <c r="D373" s="51" t="s">
        <v>26</v>
      </c>
      <c r="E373" s="51">
        <v>1966</v>
      </c>
      <c r="F373" s="46" t="s">
        <v>60</v>
      </c>
      <c r="G373" s="31" t="s">
        <v>279</v>
      </c>
      <c r="H373" s="52">
        <v>137</v>
      </c>
      <c r="I373" s="53">
        <v>102</v>
      </c>
      <c r="J373" s="54">
        <v>124</v>
      </c>
      <c r="K373" s="54">
        <v>222</v>
      </c>
      <c r="L373" s="55">
        <v>43183</v>
      </c>
      <c r="M373" s="56" t="s">
        <v>439</v>
      </c>
    </row>
    <row r="374" spans="1:13" ht="14.25" customHeight="1" thickBot="1" x14ac:dyDescent="0.3">
      <c r="A374" s="66" t="s">
        <v>61</v>
      </c>
      <c r="B374" s="66" t="s">
        <v>53</v>
      </c>
      <c r="C374" s="43" t="str">
        <f>IF(E374&gt;1983.1,"M 30",IF(E374&gt;1978.1,"M 35",IF(E374&gt;1973.1,"M 40",IF(E374&gt;1968.1,"M 45",IF(E374&gt;1963.1,"M 50",IF(E374&gt;1958.1,"M 55",IF(E374&gt;1953.1,"M 60",IF(E374&gt;1948.1,"M 65",IF(E374&gt;1943.1,"M 70",IF(E374&gt;1938.1,"M 75",IF(E374&gt;1933.1,"M 80")))))))))))</f>
        <v>M 50</v>
      </c>
      <c r="D374" s="67" t="s">
        <v>26</v>
      </c>
      <c r="E374" s="67">
        <v>1968</v>
      </c>
      <c r="F374" s="66" t="s">
        <v>60</v>
      </c>
      <c r="G374" s="32" t="s">
        <v>279</v>
      </c>
      <c r="H374" s="68">
        <v>122.9</v>
      </c>
      <c r="I374" s="69">
        <v>82</v>
      </c>
      <c r="J374" s="70">
        <v>121</v>
      </c>
      <c r="K374" s="70">
        <v>203</v>
      </c>
      <c r="L374" s="71">
        <v>43332</v>
      </c>
      <c r="M374" s="72" t="s">
        <v>511</v>
      </c>
    </row>
    <row r="375" spans="1:13" ht="14.25" hidden="1" customHeight="1" thickBot="1" x14ac:dyDescent="0.3">
      <c r="A375" s="104" t="s">
        <v>163</v>
      </c>
      <c r="B375" s="104" t="s">
        <v>164</v>
      </c>
      <c r="C375" s="43" t="str">
        <f t="shared" ref="C375:C383" si="91">IF(E375&gt;1983.1,"M 30",IF(E375&gt;1978.1,"M 35",IF(E375&gt;1973.1,"M 40",IF(E375&gt;1968.1,"M 45",IF(E375&gt;1963.1,"M 50",IF(E375&gt;1958.1,"M 55",IF(E375&gt;1953.1,"M 60",IF(E375&gt;1948.1,"M 65",IF(E375&gt;1943.1,"M 70",IF(E375&gt;1938.1,"M 75",IF(E375&gt;1933.1,"M 80")))))))))))</f>
        <v>M 50</v>
      </c>
      <c r="D375" s="67" t="s">
        <v>26</v>
      </c>
      <c r="E375" s="105">
        <v>1964</v>
      </c>
      <c r="F375" s="104" t="s">
        <v>236</v>
      </c>
      <c r="G375" s="106"/>
      <c r="H375" s="107"/>
      <c r="I375" s="108"/>
      <c r="J375" s="109"/>
      <c r="K375" s="109"/>
      <c r="L375" s="110"/>
      <c r="M375" s="111"/>
    </row>
    <row r="376" spans="1:13" ht="14.25" hidden="1" customHeight="1" x14ac:dyDescent="0.3">
      <c r="A376" s="96" t="s">
        <v>40</v>
      </c>
      <c r="B376" s="96" t="s">
        <v>41</v>
      </c>
      <c r="C376" s="43" t="str">
        <f t="shared" si="91"/>
        <v>M 55</v>
      </c>
      <c r="D376" s="67" t="s">
        <v>26</v>
      </c>
      <c r="E376" s="97">
        <v>1963</v>
      </c>
      <c r="F376" s="96" t="s">
        <v>236</v>
      </c>
      <c r="G376" s="98"/>
      <c r="H376" s="99"/>
      <c r="I376" s="100"/>
      <c r="J376" s="101"/>
      <c r="K376" s="101"/>
      <c r="L376" s="102"/>
      <c r="M376" s="103"/>
    </row>
    <row r="377" spans="1:13" ht="14.25" hidden="1" customHeight="1" x14ac:dyDescent="0.3">
      <c r="A377" s="96" t="s">
        <v>289</v>
      </c>
      <c r="B377" s="96" t="s">
        <v>93</v>
      </c>
      <c r="C377" s="43" t="str">
        <f t="shared" si="91"/>
        <v>M 55</v>
      </c>
      <c r="D377" s="67" t="s">
        <v>26</v>
      </c>
      <c r="E377" s="97">
        <v>1963</v>
      </c>
      <c r="F377" s="96" t="s">
        <v>119</v>
      </c>
      <c r="G377" s="98"/>
      <c r="H377" s="99"/>
      <c r="I377" s="100"/>
      <c r="J377" s="101"/>
      <c r="K377" s="101"/>
      <c r="L377" s="102"/>
      <c r="M377" s="103"/>
    </row>
    <row r="378" spans="1:13" ht="14.25" hidden="1" customHeight="1" x14ac:dyDescent="0.3">
      <c r="A378" s="58" t="s">
        <v>23</v>
      </c>
      <c r="B378" s="58" t="s">
        <v>240</v>
      </c>
      <c r="C378" s="43" t="str">
        <f t="shared" si="91"/>
        <v>M 50</v>
      </c>
      <c r="D378" s="67" t="s">
        <v>26</v>
      </c>
      <c r="E378" s="60">
        <v>1965</v>
      </c>
      <c r="F378" s="58" t="s">
        <v>19</v>
      </c>
      <c r="G378" s="30"/>
      <c r="H378" s="61"/>
      <c r="I378" s="62"/>
      <c r="J378" s="63"/>
      <c r="K378" s="63"/>
      <c r="L378" s="64"/>
      <c r="M378" s="65"/>
    </row>
    <row r="379" spans="1:13" ht="14.25" hidden="1" customHeight="1" thickBot="1" x14ac:dyDescent="0.3">
      <c r="A379" s="66" t="s">
        <v>144</v>
      </c>
      <c r="B379" s="66" t="s">
        <v>63</v>
      </c>
      <c r="C379" s="43" t="str">
        <f t="shared" si="91"/>
        <v>M 50</v>
      </c>
      <c r="D379" s="67" t="s">
        <v>26</v>
      </c>
      <c r="E379" s="67">
        <v>1964</v>
      </c>
      <c r="F379" s="66" t="s">
        <v>90</v>
      </c>
      <c r="G379" s="32"/>
      <c r="H379" s="68"/>
      <c r="I379" s="69"/>
      <c r="J379" s="70"/>
      <c r="K379" s="70"/>
      <c r="L379" s="71"/>
      <c r="M379" s="72"/>
    </row>
    <row r="380" spans="1:13" ht="10.5" hidden="1" customHeight="1" x14ac:dyDescent="0.3">
      <c r="A380" s="58" t="s">
        <v>67</v>
      </c>
      <c r="B380" s="58" t="s">
        <v>68</v>
      </c>
      <c r="C380" s="43" t="str">
        <f t="shared" si="91"/>
        <v>M 55</v>
      </c>
      <c r="D380" s="67" t="s">
        <v>26</v>
      </c>
      <c r="E380" s="60">
        <v>1961</v>
      </c>
      <c r="F380" s="58" t="s">
        <v>19</v>
      </c>
      <c r="G380" s="30"/>
      <c r="H380" s="61"/>
      <c r="I380" s="62"/>
      <c r="J380" s="63"/>
      <c r="K380" s="63"/>
      <c r="L380" s="64"/>
      <c r="M380" s="65"/>
    </row>
    <row r="381" spans="1:13" ht="9.75" hidden="1" customHeight="1" x14ac:dyDescent="0.3">
      <c r="A381" s="46" t="s">
        <v>62</v>
      </c>
      <c r="B381" s="46" t="s">
        <v>63</v>
      </c>
      <c r="C381" s="43" t="str">
        <f t="shared" si="91"/>
        <v>M 55</v>
      </c>
      <c r="D381" s="67" t="s">
        <v>26</v>
      </c>
      <c r="E381" s="51">
        <v>1960</v>
      </c>
      <c r="F381" s="46" t="s">
        <v>60</v>
      </c>
      <c r="G381" s="31"/>
      <c r="H381" s="52"/>
      <c r="I381" s="53"/>
      <c r="J381" s="54"/>
      <c r="K381" s="54"/>
      <c r="L381" s="55"/>
      <c r="M381" s="56"/>
    </row>
    <row r="382" spans="1:13" ht="14.25" hidden="1" customHeight="1" thickBot="1" x14ac:dyDescent="0.3">
      <c r="A382" s="66" t="s">
        <v>241</v>
      </c>
      <c r="B382" s="66" t="s">
        <v>48</v>
      </c>
      <c r="C382" s="43" t="str">
        <f t="shared" si="91"/>
        <v>M 55</v>
      </c>
      <c r="D382" s="67" t="s">
        <v>26</v>
      </c>
      <c r="E382" s="67">
        <v>1960</v>
      </c>
      <c r="F382" s="66" t="s">
        <v>19</v>
      </c>
      <c r="G382" s="32"/>
      <c r="H382" s="68"/>
      <c r="I382" s="69"/>
      <c r="J382" s="70"/>
      <c r="K382" s="70"/>
      <c r="L382" s="71"/>
      <c r="M382" s="72"/>
    </row>
    <row r="383" spans="1:13" ht="14.25" customHeight="1" thickBot="1" x14ac:dyDescent="0.3">
      <c r="A383" s="41" t="s">
        <v>289</v>
      </c>
      <c r="B383" s="41" t="s">
        <v>93</v>
      </c>
      <c r="C383" s="43" t="str">
        <f t="shared" si="91"/>
        <v>M 55</v>
      </c>
      <c r="D383" s="67" t="s">
        <v>26</v>
      </c>
      <c r="E383" s="45">
        <v>1963</v>
      </c>
      <c r="F383" s="41" t="s">
        <v>119</v>
      </c>
      <c r="G383" s="154" t="s">
        <v>279</v>
      </c>
      <c r="H383" s="73">
        <v>110.5</v>
      </c>
      <c r="I383" s="74">
        <v>75</v>
      </c>
      <c r="J383" s="75">
        <v>90</v>
      </c>
      <c r="K383" s="75">
        <v>165</v>
      </c>
      <c r="L383" s="76">
        <v>43372</v>
      </c>
      <c r="M383" s="77" t="s">
        <v>429</v>
      </c>
    </row>
    <row r="384" spans="1:13" ht="14.25" customHeight="1" x14ac:dyDescent="0.25">
      <c r="A384" s="58" t="s">
        <v>514</v>
      </c>
      <c r="B384" s="58" t="s">
        <v>81</v>
      </c>
      <c r="C384" s="59" t="str">
        <f t="shared" ref="C384:C394" si="92">IF(E384&gt;1983.1,"M 30",IF(E384&gt;1978.1,"M 35",IF(E384&gt;1973.1,"M 40",IF(E384&gt;1968.1,"M 45",IF(E384&gt;1963.1,"M 50",IF(E384&gt;1958.1,"M 55",IF(E384&gt;1953.1,"M 60",IF(E384&gt;1948.1,"M 65",IF(E384&gt;1943.1,"M 70",IF(E384&gt;1938.1,"M 75",IF(E384&gt;1933.1,"M 80")))))))))))</f>
        <v>M 60</v>
      </c>
      <c r="D384" s="60" t="s">
        <v>26</v>
      </c>
      <c r="E384" s="60">
        <v>1957</v>
      </c>
      <c r="F384" s="58" t="s">
        <v>60</v>
      </c>
      <c r="G384" s="30" t="s">
        <v>31</v>
      </c>
      <c r="H384" s="61">
        <v>76.5</v>
      </c>
      <c r="I384" s="62">
        <v>60</v>
      </c>
      <c r="J384" s="63">
        <v>80</v>
      </c>
      <c r="K384" s="63">
        <v>140</v>
      </c>
      <c r="L384" s="64">
        <v>43344</v>
      </c>
      <c r="M384" s="65" t="s">
        <v>404</v>
      </c>
    </row>
    <row r="385" spans="1:13" ht="14.25" customHeight="1" thickBot="1" x14ac:dyDescent="0.3">
      <c r="A385" s="96" t="s">
        <v>145</v>
      </c>
      <c r="B385" s="96" t="s">
        <v>146</v>
      </c>
      <c r="C385" s="59" t="str">
        <f t="shared" si="92"/>
        <v>M 60</v>
      </c>
      <c r="D385" s="60" t="s">
        <v>26</v>
      </c>
      <c r="E385" s="97">
        <v>1958</v>
      </c>
      <c r="F385" s="96" t="s">
        <v>90</v>
      </c>
      <c r="G385" s="149" t="s">
        <v>34</v>
      </c>
      <c r="H385" s="99">
        <v>92.3</v>
      </c>
      <c r="I385" s="100">
        <v>85</v>
      </c>
      <c r="J385" s="101">
        <v>115</v>
      </c>
      <c r="K385" s="101">
        <v>200</v>
      </c>
      <c r="L385" s="102">
        <v>43231</v>
      </c>
      <c r="M385" s="103" t="s">
        <v>471</v>
      </c>
    </row>
    <row r="386" spans="1:13" ht="14.25" hidden="1" customHeight="1" x14ac:dyDescent="0.25">
      <c r="A386" s="46" t="s">
        <v>147</v>
      </c>
      <c r="B386" s="46" t="s">
        <v>66</v>
      </c>
      <c r="C386" s="59" t="str">
        <f t="shared" si="92"/>
        <v>M 65</v>
      </c>
      <c r="D386" s="51" t="s">
        <v>26</v>
      </c>
      <c r="E386" s="51">
        <v>1953</v>
      </c>
      <c r="F386" s="46" t="s">
        <v>58</v>
      </c>
      <c r="G386" s="31"/>
      <c r="H386" s="52"/>
      <c r="I386" s="53"/>
      <c r="J386" s="54"/>
      <c r="K386" s="54"/>
      <c r="L386" s="55"/>
      <c r="M386" s="56"/>
    </row>
    <row r="387" spans="1:13" ht="14.25" hidden="1" customHeight="1" x14ac:dyDescent="0.25">
      <c r="A387" s="46" t="s">
        <v>203</v>
      </c>
      <c r="B387" s="46" t="s">
        <v>204</v>
      </c>
      <c r="C387" s="59" t="str">
        <f t="shared" si="92"/>
        <v>M 60</v>
      </c>
      <c r="D387" s="51" t="s">
        <v>26</v>
      </c>
      <c r="E387" s="51">
        <v>1956</v>
      </c>
      <c r="F387" s="46" t="s">
        <v>19</v>
      </c>
      <c r="G387" s="31"/>
      <c r="H387" s="52"/>
      <c r="I387" s="53"/>
      <c r="J387" s="54"/>
      <c r="K387" s="54"/>
      <c r="L387" s="55"/>
      <c r="M387" s="56"/>
    </row>
    <row r="388" spans="1:13" ht="4.5" hidden="1" customHeight="1" thickBot="1" x14ac:dyDescent="0.3">
      <c r="A388" s="66" t="s">
        <v>69</v>
      </c>
      <c r="B388" s="66" t="s">
        <v>70</v>
      </c>
      <c r="C388" s="43" t="str">
        <f t="shared" si="92"/>
        <v>M 60</v>
      </c>
      <c r="D388" s="67" t="s">
        <v>26</v>
      </c>
      <c r="E388" s="67">
        <v>1954</v>
      </c>
      <c r="F388" s="66" t="s">
        <v>19</v>
      </c>
      <c r="G388" s="32"/>
      <c r="H388" s="68"/>
      <c r="I388" s="69"/>
      <c r="J388" s="70"/>
      <c r="K388" s="70"/>
      <c r="L388" s="71"/>
      <c r="M388" s="72"/>
    </row>
    <row r="389" spans="1:13" ht="14.25" customHeight="1" thickBot="1" x14ac:dyDescent="0.3">
      <c r="A389" s="41" t="s">
        <v>172</v>
      </c>
      <c r="B389" s="41" t="s">
        <v>66</v>
      </c>
      <c r="C389" s="44" t="str">
        <f t="shared" si="92"/>
        <v>M 70</v>
      </c>
      <c r="D389" s="45" t="s">
        <v>26</v>
      </c>
      <c r="E389" s="45">
        <v>1948</v>
      </c>
      <c r="F389" s="41" t="s">
        <v>18</v>
      </c>
      <c r="G389" s="37" t="s">
        <v>31</v>
      </c>
      <c r="H389" s="73">
        <v>76.8</v>
      </c>
      <c r="I389" s="74">
        <v>58</v>
      </c>
      <c r="J389" s="75">
        <v>76</v>
      </c>
      <c r="K389" s="75">
        <v>134</v>
      </c>
      <c r="L389" s="76">
        <v>43162</v>
      </c>
      <c r="M389" s="77" t="s">
        <v>403</v>
      </c>
    </row>
    <row r="390" spans="1:13" ht="14.25" customHeight="1" x14ac:dyDescent="0.25">
      <c r="A390" s="58" t="s">
        <v>64</v>
      </c>
      <c r="B390" s="58" t="s">
        <v>65</v>
      </c>
      <c r="C390" s="59" t="str">
        <f t="shared" si="92"/>
        <v>M 75</v>
      </c>
      <c r="D390" s="60" t="s">
        <v>26</v>
      </c>
      <c r="E390" s="60">
        <v>1943</v>
      </c>
      <c r="F390" s="58" t="s">
        <v>60</v>
      </c>
      <c r="G390" s="151" t="s">
        <v>22</v>
      </c>
      <c r="H390" s="61">
        <v>68.5</v>
      </c>
      <c r="I390" s="62">
        <v>46</v>
      </c>
      <c r="J390" s="63">
        <v>61</v>
      </c>
      <c r="K390" s="63">
        <v>107</v>
      </c>
      <c r="L390" s="64">
        <v>43230</v>
      </c>
      <c r="M390" s="65" t="s">
        <v>471</v>
      </c>
    </row>
    <row r="391" spans="1:13" ht="14.25" customHeight="1" thickBot="1" x14ac:dyDescent="0.3">
      <c r="A391" s="66" t="s">
        <v>49</v>
      </c>
      <c r="B391" s="66" t="s">
        <v>50</v>
      </c>
      <c r="C391" s="43" t="str">
        <f>IF(E391&gt;1983.1,"M 30",IF(E391&gt;1978.1,"M 35",IF(E391&gt;1973.1,"M 40",IF(E391&gt;1968.1,"M 45",IF(E391&gt;1963.1,"M 50",IF(E391&gt;1958.1,"M 55",IF(E391&gt;1953.1,"M 60",IF(E391&gt;1948.1,"M 65",IF(E391&gt;1943.1,"M 70",IF(E391&gt;1938.1,"M 75",IF(E391&gt;1933.1,"M 80")))))))))))</f>
        <v>M 75</v>
      </c>
      <c r="D391" s="67" t="s">
        <v>26</v>
      </c>
      <c r="E391" s="67">
        <v>1940</v>
      </c>
      <c r="F391" s="66" t="s">
        <v>51</v>
      </c>
      <c r="G391" s="32" t="s">
        <v>34</v>
      </c>
      <c r="H391" s="68">
        <v>91.4</v>
      </c>
      <c r="I391" s="69">
        <v>61</v>
      </c>
      <c r="J391" s="70">
        <v>71</v>
      </c>
      <c r="K391" s="70">
        <v>131</v>
      </c>
      <c r="L391" s="71">
        <v>43230</v>
      </c>
      <c r="M391" s="72" t="s">
        <v>471</v>
      </c>
    </row>
    <row r="392" spans="1:13" ht="14.25" hidden="1" customHeight="1" thickBot="1" x14ac:dyDescent="0.3">
      <c r="A392" s="104" t="s">
        <v>220</v>
      </c>
      <c r="B392" s="104" t="s">
        <v>221</v>
      </c>
      <c r="C392" s="120" t="str">
        <f t="shared" si="92"/>
        <v>M 75</v>
      </c>
      <c r="D392" s="105" t="s">
        <v>26</v>
      </c>
      <c r="E392" s="105">
        <v>1939</v>
      </c>
      <c r="F392" s="104" t="s">
        <v>125</v>
      </c>
      <c r="G392" s="106"/>
      <c r="H392" s="107"/>
      <c r="I392" s="108"/>
      <c r="J392" s="109"/>
      <c r="K392" s="109"/>
      <c r="L392" s="110"/>
      <c r="M392" s="111"/>
    </row>
    <row r="393" spans="1:13" ht="14.25" hidden="1" customHeight="1" x14ac:dyDescent="0.25">
      <c r="A393" s="46" t="s">
        <v>47</v>
      </c>
      <c r="B393" s="46" t="s">
        <v>48</v>
      </c>
      <c r="C393" s="59" t="str">
        <f t="shared" si="92"/>
        <v>M 80</v>
      </c>
      <c r="D393" s="51" t="s">
        <v>26</v>
      </c>
      <c r="E393" s="51">
        <v>1936</v>
      </c>
      <c r="F393" s="46" t="s">
        <v>51</v>
      </c>
      <c r="G393" s="31"/>
      <c r="H393" s="52"/>
      <c r="I393" s="53"/>
      <c r="J393" s="54"/>
      <c r="K393" s="54"/>
      <c r="L393" s="55"/>
      <c r="M393" s="56"/>
    </row>
    <row r="394" spans="1:13" ht="15" customHeight="1" x14ac:dyDescent="0.25">
      <c r="A394" s="58" t="s">
        <v>45</v>
      </c>
      <c r="B394" s="58" t="s">
        <v>46</v>
      </c>
      <c r="C394" s="59" t="str">
        <f t="shared" si="92"/>
        <v>M 80</v>
      </c>
      <c r="D394" s="60" t="s">
        <v>26</v>
      </c>
      <c r="E394" s="60">
        <v>1937</v>
      </c>
      <c r="F394" s="58" t="s">
        <v>18</v>
      </c>
      <c r="G394" s="151" t="s">
        <v>34</v>
      </c>
      <c r="H394" s="61">
        <v>88.5</v>
      </c>
      <c r="I394" s="62">
        <v>51</v>
      </c>
      <c r="J394" s="63">
        <v>62</v>
      </c>
      <c r="K394" s="63">
        <v>112</v>
      </c>
      <c r="L394" s="64">
        <v>43329</v>
      </c>
      <c r="M394" s="65" t="s">
        <v>511</v>
      </c>
    </row>
    <row r="395" spans="1:13" ht="17.25" hidden="1" customHeight="1" x14ac:dyDescent="0.25">
      <c r="A395" s="46" t="s">
        <v>168</v>
      </c>
      <c r="B395" s="46" t="s">
        <v>169</v>
      </c>
      <c r="C395" s="59" t="str">
        <f t="shared" ref="C395" si="93">IF(E395&gt;1982.1,"M 30",IF(E395&gt;1977.1,"M 35",IF(E395&gt;1972.1,"M 40",IF(E395&gt;1967.1,"M 45",IF(E395&gt;1962.1,"M 50",IF(E395&gt;1957.1,"M 55",IF(E395&gt;1952.1,"M 60",IF(E395&gt;1947.1,"M 65",IF(E395&gt;1942.1,"M 70",IF(E395&gt;1937.1,"M 75",IF(E395&gt;1932.1,"M 80")))))))))))</f>
        <v>M 75</v>
      </c>
      <c r="D395" s="51" t="s">
        <v>26</v>
      </c>
      <c r="E395" s="51">
        <v>1938</v>
      </c>
      <c r="F395" s="46" t="s">
        <v>51</v>
      </c>
      <c r="G395" s="31"/>
      <c r="H395" s="52"/>
      <c r="I395" s="53"/>
      <c r="J395" s="54"/>
      <c r="K395" s="54"/>
      <c r="L395" s="55"/>
      <c r="M395" s="56"/>
    </row>
    <row r="396" spans="1:13" ht="17.25" hidden="1" customHeight="1" x14ac:dyDescent="0.25">
      <c r="A396" s="46" t="s">
        <v>220</v>
      </c>
      <c r="B396" s="46" t="s">
        <v>221</v>
      </c>
      <c r="C396" s="59" t="str">
        <f t="shared" ref="C396" si="94">IF(E396&gt;1977.1,"M 30",IF(E396&gt;1972.1,"M 35",IF(E396&gt;1967.1,"M 40",IF(E396&gt;1962.1,"M 45",IF(E396&gt;1957.1,"M 50",IF(E396&gt;1952.1,"M 55",IF(E396&gt;1947.1,"M 60",IF(E396&gt;1942.1,"M 65",IF(E396&gt;1922.1,"M 70","")))))))))</f>
        <v>M 70</v>
      </c>
      <c r="D396" s="51" t="s">
        <v>26</v>
      </c>
      <c r="E396" s="51">
        <v>1939</v>
      </c>
      <c r="F396" s="46" t="s">
        <v>125</v>
      </c>
      <c r="G396" s="31"/>
      <c r="H396" s="52"/>
      <c r="I396" s="53"/>
      <c r="J396" s="54"/>
      <c r="K396" s="54"/>
      <c r="L396" s="55"/>
      <c r="M396" s="56"/>
    </row>
    <row r="397" spans="1:13" ht="17.25" hidden="1" customHeight="1" x14ac:dyDescent="0.25">
      <c r="A397" s="46" t="s">
        <v>47</v>
      </c>
      <c r="B397" s="46" t="s">
        <v>48</v>
      </c>
      <c r="C397" s="42" t="str">
        <f>IF(E397&gt;1977.1,"M 1",IF(E397&gt;1972.1,"M 2",IF(E397&gt;1967.1,"M 3",IF(E397&gt;1962.1,"M 4",IF(E397&gt;1957.1,"M 5",IF(E397&gt;1952.1,"M 6",IF(E397&gt;1947.1,"M 7",IF(E397&gt;1942.1,"M 8",IF(E397&gt;1922.1,"M 9","")))))))))</f>
        <v>M 9</v>
      </c>
      <c r="D397" s="51" t="s">
        <v>26</v>
      </c>
      <c r="E397" s="51">
        <v>1936</v>
      </c>
      <c r="F397" s="46" t="s">
        <v>51</v>
      </c>
      <c r="G397" s="31"/>
      <c r="H397" s="52"/>
      <c r="I397" s="53"/>
      <c r="J397" s="54"/>
      <c r="K397" s="54"/>
      <c r="L397" s="55"/>
      <c r="M397" s="56"/>
    </row>
    <row r="398" spans="1:13" s="36" customFormat="1" ht="17.25" customHeight="1" x14ac:dyDescent="0.25">
      <c r="A398" s="17"/>
      <c r="B398" s="17"/>
      <c r="C398" s="27"/>
      <c r="D398" s="23"/>
      <c r="E398" s="23"/>
      <c r="F398" s="17"/>
      <c r="G398" s="34"/>
      <c r="H398" s="13"/>
      <c r="I398" s="14"/>
      <c r="J398" s="15"/>
      <c r="K398" s="15"/>
      <c r="L398" s="16"/>
      <c r="M398" s="17"/>
    </row>
    <row r="399" spans="1:13" s="36" customFormat="1" x14ac:dyDescent="0.25">
      <c r="A399" s="17"/>
      <c r="B399" s="17"/>
      <c r="C399" s="27"/>
      <c r="D399" s="23"/>
      <c r="E399" s="23"/>
      <c r="F399" s="17"/>
      <c r="G399" s="34"/>
      <c r="H399" s="13"/>
      <c r="I399" s="14"/>
      <c r="J399" s="15"/>
      <c r="K399" s="15"/>
      <c r="L399" s="16"/>
      <c r="M399" s="17"/>
    </row>
    <row r="400" spans="1:13" s="36" customFormat="1" x14ac:dyDescent="0.25">
      <c r="A400" s="17"/>
      <c r="B400" s="17"/>
      <c r="C400" s="27"/>
      <c r="D400" s="23"/>
      <c r="E400" s="23"/>
      <c r="F400" s="17"/>
      <c r="G400" s="34"/>
      <c r="H400" s="13"/>
      <c r="I400" s="14"/>
      <c r="J400" s="15"/>
      <c r="K400" s="15"/>
      <c r="L400" s="16"/>
      <c r="M400" s="17"/>
    </row>
    <row r="401" spans="1:13" s="36" customFormat="1" x14ac:dyDescent="0.25">
      <c r="A401" s="17"/>
      <c r="B401" s="17"/>
      <c r="C401" s="27"/>
      <c r="D401" s="23"/>
      <c r="E401" s="23"/>
      <c r="F401" s="17"/>
      <c r="G401" s="34"/>
      <c r="H401" s="13"/>
      <c r="I401" s="14"/>
      <c r="J401" s="15"/>
      <c r="K401" s="15"/>
      <c r="L401" s="16"/>
      <c r="M401" s="17"/>
    </row>
    <row r="402" spans="1:13" s="36" customFormat="1" x14ac:dyDescent="0.25">
      <c r="A402" s="17"/>
      <c r="B402" s="17"/>
      <c r="C402" s="27"/>
      <c r="D402" s="23"/>
      <c r="E402" s="23"/>
      <c r="F402" s="17"/>
      <c r="G402" s="34"/>
      <c r="H402" s="13"/>
      <c r="I402" s="14"/>
      <c r="J402" s="15"/>
      <c r="K402" s="15"/>
      <c r="L402" s="16"/>
      <c r="M402" s="17"/>
    </row>
    <row r="403" spans="1:13" s="36" customFormat="1" x14ac:dyDescent="0.25">
      <c r="A403" s="17"/>
      <c r="B403" s="17"/>
      <c r="C403" s="27"/>
      <c r="D403" s="23"/>
      <c r="E403" s="23"/>
      <c r="F403" s="17"/>
      <c r="G403" s="34"/>
      <c r="H403" s="13"/>
      <c r="I403" s="14"/>
      <c r="J403" s="15"/>
      <c r="K403" s="15"/>
      <c r="L403" s="16"/>
      <c r="M403" s="17"/>
    </row>
    <row r="404" spans="1:13" s="36" customFormat="1" x14ac:dyDescent="0.25">
      <c r="A404" s="17"/>
      <c r="B404" s="17"/>
      <c r="C404" s="27"/>
      <c r="D404" s="23"/>
      <c r="E404" s="23"/>
      <c r="F404" s="17"/>
      <c r="G404" s="34"/>
      <c r="H404" s="13"/>
      <c r="I404" s="14"/>
      <c r="J404" s="15"/>
      <c r="K404" s="15"/>
      <c r="L404" s="16"/>
      <c r="M404" s="17"/>
    </row>
    <row r="405" spans="1:13" s="36" customFormat="1" x14ac:dyDescent="0.25">
      <c r="A405" s="17"/>
      <c r="B405" s="17"/>
      <c r="C405" s="27"/>
      <c r="D405" s="23"/>
      <c r="E405" s="23"/>
      <c r="F405" s="17"/>
      <c r="G405" s="34"/>
      <c r="H405" s="13"/>
      <c r="I405" s="14"/>
      <c r="J405" s="15"/>
      <c r="K405" s="15"/>
      <c r="L405" s="16"/>
      <c r="M405" s="17"/>
    </row>
    <row r="406" spans="1:13" s="36" customFormat="1" x14ac:dyDescent="0.25">
      <c r="A406" s="17"/>
      <c r="B406" s="17"/>
      <c r="C406" s="27"/>
      <c r="D406" s="23"/>
      <c r="E406" s="23"/>
      <c r="F406" s="17"/>
      <c r="G406" s="34"/>
      <c r="H406" s="13"/>
      <c r="I406" s="14"/>
      <c r="J406" s="15"/>
      <c r="K406" s="15"/>
      <c r="L406" s="16"/>
      <c r="M406" s="17"/>
    </row>
    <row r="407" spans="1:13" s="36" customFormat="1" x14ac:dyDescent="0.25">
      <c r="A407" s="17"/>
      <c r="B407" s="17"/>
      <c r="C407" s="27"/>
      <c r="D407" s="23"/>
      <c r="E407" s="23"/>
      <c r="F407" s="17"/>
      <c r="G407" s="34"/>
      <c r="H407" s="13"/>
      <c r="I407" s="14"/>
      <c r="J407" s="15"/>
      <c r="K407" s="15"/>
      <c r="L407" s="16"/>
      <c r="M407" s="17"/>
    </row>
    <row r="408" spans="1:13" s="36" customFormat="1" x14ac:dyDescent="0.25">
      <c r="A408" s="17"/>
      <c r="B408" s="17"/>
      <c r="C408" s="27"/>
      <c r="D408" s="23"/>
      <c r="E408" s="23"/>
      <c r="F408" s="17"/>
      <c r="G408" s="34"/>
      <c r="H408" s="13"/>
      <c r="I408" s="14"/>
      <c r="J408" s="15"/>
      <c r="K408" s="15"/>
      <c r="L408" s="16"/>
      <c r="M408" s="17"/>
    </row>
    <row r="409" spans="1:13" s="36" customFormat="1" x14ac:dyDescent="0.25">
      <c r="A409" s="17"/>
      <c r="B409" s="17"/>
      <c r="C409" s="27"/>
      <c r="D409" s="23"/>
      <c r="E409" s="23"/>
      <c r="F409" s="17"/>
      <c r="G409" s="34"/>
      <c r="H409" s="13"/>
      <c r="I409" s="14"/>
      <c r="J409" s="15"/>
      <c r="K409" s="15"/>
      <c r="L409" s="16"/>
      <c r="M409" s="17"/>
    </row>
    <row r="410" spans="1:13" s="36" customFormat="1" x14ac:dyDescent="0.25">
      <c r="A410" s="17"/>
      <c r="B410" s="17"/>
      <c r="C410" s="27"/>
      <c r="D410" s="23"/>
      <c r="E410" s="23"/>
      <c r="F410" s="17"/>
      <c r="G410" s="34"/>
      <c r="H410" s="13"/>
      <c r="I410" s="14"/>
      <c r="J410" s="15"/>
      <c r="K410" s="15"/>
      <c r="L410" s="16"/>
      <c r="M410" s="17"/>
    </row>
    <row r="411" spans="1:13" s="36" customFormat="1" x14ac:dyDescent="0.25">
      <c r="A411" s="17"/>
      <c r="B411" s="17"/>
      <c r="C411" s="27"/>
      <c r="D411" s="23"/>
      <c r="E411" s="23"/>
      <c r="F411" s="17"/>
      <c r="G411" s="34"/>
      <c r="H411" s="13"/>
      <c r="I411" s="14"/>
      <c r="J411" s="15"/>
      <c r="K411" s="15"/>
      <c r="L411" s="16"/>
      <c r="M411" s="17"/>
    </row>
    <row r="412" spans="1:13" s="36" customFormat="1" x14ac:dyDescent="0.25">
      <c r="A412" s="17"/>
      <c r="B412" s="17"/>
      <c r="C412" s="27"/>
      <c r="D412" s="23"/>
      <c r="E412" s="23"/>
      <c r="F412" s="17"/>
      <c r="G412" s="34"/>
      <c r="H412" s="13"/>
      <c r="I412" s="14"/>
      <c r="J412" s="15"/>
      <c r="K412" s="15"/>
      <c r="L412" s="16"/>
      <c r="M412" s="17"/>
    </row>
    <row r="413" spans="1:13" s="36" customFormat="1" x14ac:dyDescent="0.25">
      <c r="A413" s="17"/>
      <c r="B413" s="17"/>
      <c r="C413" s="27"/>
      <c r="D413" s="23"/>
      <c r="E413" s="23"/>
      <c r="F413" s="17"/>
      <c r="G413" s="34"/>
      <c r="H413" s="13"/>
      <c r="I413" s="14"/>
      <c r="J413" s="15"/>
      <c r="K413" s="15"/>
      <c r="L413" s="16"/>
      <c r="M413" s="17"/>
    </row>
    <row r="414" spans="1:13" s="36" customFormat="1" x14ac:dyDescent="0.25">
      <c r="A414" s="17"/>
      <c r="B414" s="17"/>
      <c r="C414" s="27"/>
      <c r="D414" s="23"/>
      <c r="E414" s="23"/>
      <c r="F414" s="17"/>
      <c r="G414" s="34"/>
      <c r="H414" s="13"/>
      <c r="I414" s="14"/>
      <c r="J414" s="15"/>
      <c r="K414" s="15"/>
      <c r="L414" s="16"/>
      <c r="M414" s="17"/>
    </row>
    <row r="415" spans="1:13" s="36" customFormat="1" x14ac:dyDescent="0.25">
      <c r="A415" s="17"/>
      <c r="B415" s="17"/>
      <c r="C415" s="27"/>
      <c r="D415" s="23"/>
      <c r="E415" s="23"/>
      <c r="F415" s="17"/>
      <c r="G415" s="34"/>
      <c r="H415" s="13"/>
      <c r="I415" s="14"/>
      <c r="J415" s="15"/>
      <c r="K415" s="15"/>
      <c r="L415" s="16"/>
      <c r="M415" s="17"/>
    </row>
    <row r="416" spans="1:13" s="36" customFormat="1" x14ac:dyDescent="0.25">
      <c r="A416" s="17"/>
      <c r="B416" s="17"/>
      <c r="C416" s="27"/>
      <c r="D416" s="23"/>
      <c r="E416" s="23"/>
      <c r="F416" s="17"/>
      <c r="G416" s="34"/>
      <c r="H416" s="13"/>
      <c r="I416" s="14"/>
      <c r="J416" s="15"/>
      <c r="K416" s="15"/>
      <c r="L416" s="16"/>
      <c r="M416" s="17"/>
    </row>
    <row r="417" spans="1:13" s="36" customFormat="1" x14ac:dyDescent="0.25">
      <c r="A417" s="17"/>
      <c r="B417" s="17"/>
      <c r="C417" s="27"/>
      <c r="D417" s="23"/>
      <c r="E417" s="23"/>
      <c r="F417" s="17"/>
      <c r="G417" s="34"/>
      <c r="H417" s="13"/>
      <c r="I417" s="14"/>
      <c r="J417" s="15"/>
      <c r="K417" s="15"/>
      <c r="L417" s="16"/>
      <c r="M417" s="17"/>
    </row>
    <row r="423" spans="1:13" x14ac:dyDescent="0.25">
      <c r="A423" s="17"/>
      <c r="B423" s="17"/>
      <c r="C423" s="27"/>
      <c r="D423" s="23"/>
      <c r="E423" s="23"/>
      <c r="F423" s="17"/>
      <c r="G423" s="34"/>
      <c r="H423" s="13"/>
      <c r="I423" s="14"/>
      <c r="J423" s="15"/>
      <c r="K423" s="15"/>
      <c r="L423" s="16"/>
      <c r="M423" s="17"/>
    </row>
  </sheetData>
  <sortState ref="A190:XFD193">
    <sortCondition descending="1" ref="K190:K193"/>
  </sortState>
  <mergeCells count="13">
    <mergeCell ref="A122:M122"/>
    <mergeCell ref="A7:M7"/>
    <mergeCell ref="L5:M5"/>
    <mergeCell ref="H3:I3"/>
    <mergeCell ref="A1:K1"/>
    <mergeCell ref="I5:K5"/>
    <mergeCell ref="A5:A6"/>
    <mergeCell ref="B5:B6"/>
    <mergeCell ref="E5:E6"/>
    <mergeCell ref="F5:F6"/>
    <mergeCell ref="G5:G6"/>
    <mergeCell ref="C5:C6"/>
    <mergeCell ref="A3:F3"/>
  </mergeCells>
  <pageMargins left="3.937007874015748E-2" right="0" top="0.55118110236220474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Renner</dc:creator>
  <cp:lastModifiedBy>Renner</cp:lastModifiedBy>
  <cp:lastPrinted>2016-02-22T07:26:49Z</cp:lastPrinted>
  <dcterms:created xsi:type="dcterms:W3CDTF">2012-12-17T09:57:13Z</dcterms:created>
  <dcterms:modified xsi:type="dcterms:W3CDTF">2019-01-10T09:06:02Z</dcterms:modified>
</cp:coreProperties>
</file>